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<sst xmlns="http://schemas.openxmlformats.org/spreadsheetml/2006/main" count="78" uniqueCount="72">
  <si>
    <t>2022年巴彦淖尔市本级一般公共预算基本支出表</t>
  </si>
  <si>
    <t>单位：万元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</si>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</sst>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176" fontId="3" fillId="0" borderId="14" xfId="25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72;&#32418;&#38686;&#36130;&#25919;&#23616;&#25991;&#26723;\2001-2022&#24180;&#32467;&#31639;&#21333;&#21450;&#20915;&#31639;\2001-2022&#24180;&#36130;&#25919;&#24635;&#20915;&#31639;\2021\2021&#24180;&#36130;&#25919;&#24635;&#20915;&#31639;&#24635;&#34920;&#28789;&#20837;&#34920;\&#23567;&#26412;&#324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6">
        <row r="2">
          <cell r="H2" t="str">
            <v>录入04表</v>
          </cell>
        </row>
        <row r="3">
          <cell r="H3" t="str">
            <v>单位:万元</v>
          </cell>
        </row>
        <row r="4">
          <cell r="B4" t="str">
            <v>科目名称</v>
          </cell>
          <cell r="C4" t="str">
            <v>一般公共预算支出</v>
          </cell>
          <cell r="F4" t="str">
            <v>一般公共预算基本支出</v>
          </cell>
        </row>
        <row r="5">
          <cell r="D5" t="str">
            <v>财政拨款列支数</v>
          </cell>
          <cell r="E5" t="str">
            <v>财政权责发生制列支数</v>
          </cell>
          <cell r="G5" t="str">
            <v>财政拨款列支数</v>
          </cell>
          <cell r="H5" t="str">
            <v>财政权责发生制列支数</v>
          </cell>
        </row>
        <row r="6">
          <cell r="B6" t="str">
            <v>一般公共预算支出</v>
          </cell>
          <cell r="C6">
            <v>567094</v>
          </cell>
          <cell r="D6">
            <v>567094</v>
          </cell>
          <cell r="E6">
            <v>0</v>
          </cell>
          <cell r="F6">
            <v>221174</v>
          </cell>
          <cell r="G6">
            <v>221174</v>
          </cell>
          <cell r="H6">
            <v>0</v>
          </cell>
        </row>
        <row r="7">
          <cell r="B7" t="str">
            <v>机关工资福利支出</v>
          </cell>
          <cell r="C7">
            <v>74048</v>
          </cell>
          <cell r="D7">
            <v>74048</v>
          </cell>
          <cell r="E7">
            <v>0</v>
          </cell>
          <cell r="F7">
            <v>72597</v>
          </cell>
          <cell r="G7">
            <v>72597</v>
          </cell>
          <cell r="H7">
            <v>0</v>
          </cell>
        </row>
        <row r="8">
          <cell r="B8" t="str">
            <v>  工资奖金津补贴</v>
          </cell>
          <cell r="C8">
            <v>35172</v>
          </cell>
          <cell r="D8">
            <v>35172</v>
          </cell>
          <cell r="E8">
            <v>0</v>
          </cell>
          <cell r="F8">
            <v>34759</v>
          </cell>
          <cell r="G8">
            <v>34759</v>
          </cell>
          <cell r="H8">
            <v>0</v>
          </cell>
        </row>
        <row r="9">
          <cell r="B9" t="str">
            <v>  社会保障缴费</v>
          </cell>
          <cell r="C9">
            <v>12279</v>
          </cell>
          <cell r="D9">
            <v>12279</v>
          </cell>
          <cell r="E9">
            <v>0</v>
          </cell>
          <cell r="F9">
            <v>11968</v>
          </cell>
          <cell r="G9">
            <v>11968</v>
          </cell>
          <cell r="H9">
            <v>0</v>
          </cell>
        </row>
        <row r="10">
          <cell r="B10" t="str">
            <v>  住房公积金</v>
          </cell>
          <cell r="C10">
            <v>10773</v>
          </cell>
          <cell r="D10">
            <v>10773</v>
          </cell>
          <cell r="E10">
            <v>0</v>
          </cell>
          <cell r="F10">
            <v>10773</v>
          </cell>
          <cell r="G10">
            <v>10773</v>
          </cell>
          <cell r="H10">
            <v>0</v>
          </cell>
        </row>
        <row r="11">
          <cell r="B11" t="str">
            <v>  其他工资福利支出</v>
          </cell>
          <cell r="C11">
            <v>15824</v>
          </cell>
          <cell r="D11">
            <v>15824</v>
          </cell>
          <cell r="E11">
            <v>0</v>
          </cell>
          <cell r="F11">
            <v>15097</v>
          </cell>
          <cell r="G11">
            <v>15097</v>
          </cell>
          <cell r="H11">
            <v>0</v>
          </cell>
        </row>
        <row r="12">
          <cell r="B12" t="str">
            <v>机关商品和服务支出</v>
          </cell>
          <cell r="C12">
            <v>44591</v>
          </cell>
          <cell r="D12">
            <v>44591</v>
          </cell>
          <cell r="E12">
            <v>0</v>
          </cell>
          <cell r="F12">
            <v>8057</v>
          </cell>
          <cell r="G12">
            <v>8057</v>
          </cell>
          <cell r="H12">
            <v>0</v>
          </cell>
        </row>
        <row r="13">
          <cell r="B13" t="str">
            <v>  办公经费</v>
          </cell>
          <cell r="C13">
            <v>16863</v>
          </cell>
          <cell r="D13">
            <v>16863</v>
          </cell>
          <cell r="E13">
            <v>0</v>
          </cell>
          <cell r="F13">
            <v>6045</v>
          </cell>
          <cell r="G13">
            <v>6045</v>
          </cell>
          <cell r="H13">
            <v>0</v>
          </cell>
        </row>
        <row r="14">
          <cell r="B14" t="str">
            <v>  会议费</v>
          </cell>
          <cell r="C14">
            <v>652</v>
          </cell>
          <cell r="D14">
            <v>652</v>
          </cell>
          <cell r="E14">
            <v>0</v>
          </cell>
          <cell r="F14">
            <v>12</v>
          </cell>
          <cell r="G14">
            <v>12</v>
          </cell>
          <cell r="H14">
            <v>0</v>
          </cell>
        </row>
        <row r="15">
          <cell r="B15" t="str">
            <v>  培训费</v>
          </cell>
          <cell r="C15">
            <v>1939</v>
          </cell>
          <cell r="D15">
            <v>1939</v>
          </cell>
          <cell r="E15">
            <v>0</v>
          </cell>
          <cell r="F15">
            <v>62</v>
          </cell>
          <cell r="G15">
            <v>62</v>
          </cell>
          <cell r="H15">
            <v>0</v>
          </cell>
        </row>
        <row r="16">
          <cell r="B16" t="str">
            <v>  专用材料购置费</v>
          </cell>
          <cell r="C16">
            <v>4064</v>
          </cell>
          <cell r="D16">
            <v>4064</v>
          </cell>
          <cell r="E16">
            <v>0</v>
          </cell>
          <cell r="F16">
            <v>91</v>
          </cell>
          <cell r="G16">
            <v>91</v>
          </cell>
          <cell r="H16">
            <v>0</v>
          </cell>
        </row>
        <row r="17">
          <cell r="B17" t="str">
            <v>  委托业务费</v>
          </cell>
          <cell r="C17">
            <v>10028</v>
          </cell>
          <cell r="D17">
            <v>10028</v>
          </cell>
          <cell r="E17">
            <v>0</v>
          </cell>
          <cell r="F17">
            <v>772</v>
          </cell>
          <cell r="G17">
            <v>772</v>
          </cell>
          <cell r="H17">
            <v>0</v>
          </cell>
        </row>
        <row r="18">
          <cell r="B18" t="str">
            <v>  公务接待费</v>
          </cell>
          <cell r="C18">
            <v>402</v>
          </cell>
          <cell r="D18">
            <v>402</v>
          </cell>
          <cell r="E18">
            <v>0</v>
          </cell>
          <cell r="F18">
            <v>108</v>
          </cell>
          <cell r="G18">
            <v>108</v>
          </cell>
          <cell r="H18">
            <v>0</v>
          </cell>
        </row>
        <row r="19">
          <cell r="B19" t="str">
            <v>  因公出国(境)费用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  公务用车运行维护费</v>
          </cell>
          <cell r="C20">
            <v>1320</v>
          </cell>
          <cell r="D20">
            <v>1320</v>
          </cell>
          <cell r="E20">
            <v>0</v>
          </cell>
          <cell r="F20">
            <v>406</v>
          </cell>
          <cell r="G20">
            <v>406</v>
          </cell>
          <cell r="H20">
            <v>0</v>
          </cell>
        </row>
        <row r="21">
          <cell r="B21" t="str">
            <v>  维修(护)费</v>
          </cell>
          <cell r="C21">
            <v>3694</v>
          </cell>
          <cell r="D21">
            <v>3694</v>
          </cell>
          <cell r="E21">
            <v>0</v>
          </cell>
          <cell r="F21">
            <v>351</v>
          </cell>
          <cell r="G21">
            <v>351</v>
          </cell>
          <cell r="H21">
            <v>0</v>
          </cell>
        </row>
        <row r="22">
          <cell r="B22" t="str">
            <v>  其他商品和服务支出</v>
          </cell>
          <cell r="C22">
            <v>5629</v>
          </cell>
          <cell r="D22">
            <v>5629</v>
          </cell>
          <cell r="E22">
            <v>0</v>
          </cell>
          <cell r="F22">
            <v>210</v>
          </cell>
          <cell r="G22">
            <v>210</v>
          </cell>
          <cell r="H22">
            <v>0</v>
          </cell>
        </row>
        <row r="23">
          <cell r="B23" t="str">
            <v>机关资本性支出(一)</v>
          </cell>
          <cell r="C23">
            <v>80719</v>
          </cell>
          <cell r="D23">
            <v>80719</v>
          </cell>
          <cell r="E23">
            <v>0</v>
          </cell>
          <cell r="F23">
            <v>380</v>
          </cell>
          <cell r="G23">
            <v>380</v>
          </cell>
          <cell r="H23">
            <v>0</v>
          </cell>
        </row>
        <row r="24">
          <cell r="B24" t="str">
            <v>  房屋建筑物购建</v>
          </cell>
          <cell r="C24">
            <v>2961</v>
          </cell>
          <cell r="D24">
            <v>2961</v>
          </cell>
          <cell r="E24">
            <v>0</v>
          </cell>
          <cell r="F24">
            <v>47</v>
          </cell>
          <cell r="G24">
            <v>47</v>
          </cell>
          <cell r="H24">
            <v>0</v>
          </cell>
        </row>
        <row r="25">
          <cell r="B25" t="str">
            <v>  基础设施建设</v>
          </cell>
          <cell r="C25">
            <v>63425</v>
          </cell>
          <cell r="D25">
            <v>63425</v>
          </cell>
          <cell r="E25">
            <v>0</v>
          </cell>
          <cell r="F25">
            <v>7</v>
          </cell>
          <cell r="G25">
            <v>7</v>
          </cell>
          <cell r="H25">
            <v>0</v>
          </cell>
        </row>
        <row r="26">
          <cell r="B26" t="str">
            <v>  公务用车购置</v>
          </cell>
          <cell r="C26">
            <v>804</v>
          </cell>
          <cell r="D26">
            <v>804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  土地征迁补偿和安置支出</v>
          </cell>
          <cell r="C27">
            <v>138</v>
          </cell>
          <cell r="D27">
            <v>138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  设备购置</v>
          </cell>
          <cell r="C28">
            <v>12127</v>
          </cell>
          <cell r="D28">
            <v>12127</v>
          </cell>
          <cell r="E28">
            <v>0</v>
          </cell>
          <cell r="F28">
            <v>216</v>
          </cell>
          <cell r="G28">
            <v>216</v>
          </cell>
          <cell r="H28">
            <v>0</v>
          </cell>
        </row>
        <row r="29">
          <cell r="B29" t="str">
            <v>  大型修缮</v>
          </cell>
          <cell r="C29">
            <v>211</v>
          </cell>
          <cell r="D29">
            <v>211</v>
          </cell>
          <cell r="E29">
            <v>0</v>
          </cell>
          <cell r="F29">
            <v>110</v>
          </cell>
          <cell r="G29">
            <v>110</v>
          </cell>
          <cell r="H29">
            <v>0</v>
          </cell>
        </row>
        <row r="30">
          <cell r="B30" t="str">
            <v>  其他资本性支出</v>
          </cell>
          <cell r="C30">
            <v>1053</v>
          </cell>
          <cell r="D30">
            <v>1053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机关资本性支出(二)</v>
          </cell>
          <cell r="C31">
            <v>36692</v>
          </cell>
          <cell r="D31">
            <v>36692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  房屋建筑物购建</v>
          </cell>
          <cell r="C32">
            <v>3677</v>
          </cell>
          <cell r="D32">
            <v>3677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  基础设施建设</v>
          </cell>
          <cell r="C33">
            <v>31767</v>
          </cell>
          <cell r="D33">
            <v>31767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  公务用车购置</v>
          </cell>
          <cell r="C34">
            <v>191</v>
          </cell>
          <cell r="D34">
            <v>191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  设备购置</v>
          </cell>
          <cell r="C35">
            <v>1034</v>
          </cell>
          <cell r="D35">
            <v>1034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  大型修缮</v>
          </cell>
          <cell r="C36">
            <v>23</v>
          </cell>
          <cell r="D36">
            <v>23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  其他资本性支出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对事业单位经常性补助</v>
          </cell>
          <cell r="C38">
            <v>131558</v>
          </cell>
          <cell r="D38">
            <v>131558</v>
          </cell>
          <cell r="E38">
            <v>0</v>
          </cell>
          <cell r="F38">
            <v>113632</v>
          </cell>
          <cell r="G38">
            <v>113632</v>
          </cell>
          <cell r="H38">
            <v>0</v>
          </cell>
        </row>
        <row r="39">
          <cell r="B39" t="str">
            <v>  工资福利支出</v>
          </cell>
          <cell r="C39">
            <v>88386</v>
          </cell>
          <cell r="D39">
            <v>88386</v>
          </cell>
          <cell r="E39">
            <v>0</v>
          </cell>
          <cell r="F39">
            <v>88386</v>
          </cell>
          <cell r="G39">
            <v>88386</v>
          </cell>
          <cell r="H39">
            <v>0</v>
          </cell>
        </row>
        <row r="40">
          <cell r="B40" t="str">
            <v>  商品和服务支出</v>
          </cell>
          <cell r="C40">
            <v>43155</v>
          </cell>
          <cell r="D40">
            <v>43155</v>
          </cell>
          <cell r="E40">
            <v>0</v>
          </cell>
          <cell r="F40">
            <v>25242</v>
          </cell>
          <cell r="G40">
            <v>25242</v>
          </cell>
          <cell r="H40">
            <v>0</v>
          </cell>
        </row>
        <row r="41">
          <cell r="B41" t="str">
            <v>  其他对事业单位补助</v>
          </cell>
          <cell r="C41">
            <v>17</v>
          </cell>
          <cell r="D41">
            <v>17</v>
          </cell>
          <cell r="E41">
            <v>0</v>
          </cell>
          <cell r="F41">
            <v>4</v>
          </cell>
          <cell r="G41">
            <v>4</v>
          </cell>
          <cell r="H41">
            <v>0</v>
          </cell>
        </row>
        <row r="42">
          <cell r="B42" t="str">
            <v>对事业单位资本性补助</v>
          </cell>
          <cell r="C42">
            <v>47594</v>
          </cell>
          <cell r="D42">
            <v>47594</v>
          </cell>
          <cell r="E42">
            <v>0</v>
          </cell>
          <cell r="F42">
            <v>4292</v>
          </cell>
          <cell r="G42">
            <v>4292</v>
          </cell>
          <cell r="H42">
            <v>0</v>
          </cell>
        </row>
        <row r="43">
          <cell r="B43" t="str">
            <v>  资本性支出(一)</v>
          </cell>
          <cell r="C43">
            <v>34715</v>
          </cell>
          <cell r="D43">
            <v>34715</v>
          </cell>
          <cell r="E43">
            <v>0</v>
          </cell>
          <cell r="F43">
            <v>4292</v>
          </cell>
          <cell r="G43">
            <v>4292</v>
          </cell>
          <cell r="H43">
            <v>0</v>
          </cell>
        </row>
        <row r="44">
          <cell r="B44" t="str">
            <v>  资本性支出(二)</v>
          </cell>
          <cell r="C44">
            <v>12879</v>
          </cell>
          <cell r="D44">
            <v>12879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对企业补助</v>
          </cell>
          <cell r="C45">
            <v>8113</v>
          </cell>
          <cell r="D45">
            <v>8113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  费用补贴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  利息补贴</v>
          </cell>
          <cell r="C47">
            <v>5373</v>
          </cell>
          <cell r="D47">
            <v>5373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  其他对企业补助</v>
          </cell>
          <cell r="C48">
            <v>2740</v>
          </cell>
          <cell r="D48">
            <v>2740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对企业资本性支出</v>
          </cell>
          <cell r="C49">
            <v>5000</v>
          </cell>
          <cell r="D49">
            <v>5000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  对企业资本性支出(一)</v>
          </cell>
          <cell r="C50">
            <v>5000</v>
          </cell>
          <cell r="D50">
            <v>5000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  对企业资本性支出(二)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对个人和家庭的补助</v>
          </cell>
          <cell r="C52">
            <v>26296</v>
          </cell>
          <cell r="D52">
            <v>26296</v>
          </cell>
          <cell r="E52">
            <v>0</v>
          </cell>
          <cell r="F52">
            <v>22216</v>
          </cell>
          <cell r="G52">
            <v>22216</v>
          </cell>
          <cell r="H52">
            <v>0</v>
          </cell>
        </row>
        <row r="53">
          <cell r="B53" t="str">
            <v>  社会福利和救助</v>
          </cell>
          <cell r="C53">
            <v>6699</v>
          </cell>
          <cell r="D53">
            <v>6699</v>
          </cell>
          <cell r="E53">
            <v>0</v>
          </cell>
          <cell r="F53">
            <v>6611</v>
          </cell>
          <cell r="G53">
            <v>6611</v>
          </cell>
          <cell r="H53">
            <v>0</v>
          </cell>
        </row>
        <row r="54">
          <cell r="B54" t="str">
            <v>  助学金</v>
          </cell>
          <cell r="C54">
            <v>3492</v>
          </cell>
          <cell r="D54">
            <v>3492</v>
          </cell>
          <cell r="E54">
            <v>0</v>
          </cell>
          <cell r="F54">
            <v>1001</v>
          </cell>
          <cell r="G54">
            <v>1001</v>
          </cell>
          <cell r="H54">
            <v>0</v>
          </cell>
        </row>
        <row r="55">
          <cell r="B55" t="str">
            <v>  个人农业生产补贴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  离退休费</v>
          </cell>
          <cell r="C56">
            <v>9167</v>
          </cell>
          <cell r="D56">
            <v>9167</v>
          </cell>
          <cell r="E56">
            <v>0</v>
          </cell>
          <cell r="F56">
            <v>8019</v>
          </cell>
          <cell r="G56">
            <v>8019</v>
          </cell>
          <cell r="H56">
            <v>0</v>
          </cell>
        </row>
        <row r="57">
          <cell r="B57" t="str">
            <v>  其他对个人和家庭补助</v>
          </cell>
          <cell r="C57">
            <v>6938</v>
          </cell>
          <cell r="D57">
            <v>6938</v>
          </cell>
          <cell r="E57">
            <v>0</v>
          </cell>
          <cell r="F57">
            <v>6585</v>
          </cell>
          <cell r="G57">
            <v>6585</v>
          </cell>
          <cell r="H57">
            <v>0</v>
          </cell>
        </row>
        <row r="58">
          <cell r="B58" t="str">
            <v>对社会保障基金补助</v>
          </cell>
          <cell r="C58">
            <v>44827</v>
          </cell>
          <cell r="D58">
            <v>44827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  对社会保险基金补助</v>
          </cell>
          <cell r="C59">
            <v>44396</v>
          </cell>
          <cell r="D59">
            <v>44396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  补充全国社会保障基金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  对机关事业单位职业年金的补助</v>
          </cell>
          <cell r="C61">
            <v>431</v>
          </cell>
          <cell r="D61">
            <v>431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债务利息及费用支出</v>
          </cell>
          <cell r="C62">
            <v>34421</v>
          </cell>
          <cell r="D62">
            <v>34421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  国内债务付息</v>
          </cell>
          <cell r="C63">
            <v>34132</v>
          </cell>
          <cell r="D63">
            <v>34132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  国外债务付息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  国内债务发行费用</v>
          </cell>
          <cell r="C65">
            <v>289</v>
          </cell>
          <cell r="D65">
            <v>289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  国外债务发行费用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其他支出</v>
          </cell>
          <cell r="C67">
            <v>33235</v>
          </cell>
          <cell r="D67">
            <v>33235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  赠与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  国家赔偿费用支出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对民间非营利组织和群众性自治组织补贴</v>
          </cell>
          <cell r="C70">
            <v>32</v>
          </cell>
          <cell r="D70">
            <v>32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  其他支出</v>
          </cell>
          <cell r="C71">
            <v>33203</v>
          </cell>
          <cell r="D71">
            <v>33203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55">
      <selection activeCell="H30" sqref="H1:H65536"/>
    </sheetView>
  </sheetViews>
  <sheetFormatPr defaultColWidth="9.125" defaultRowHeight="14.25"/>
  <cols>
    <col min="1" max="1" width="35.375" style="1" customWidth="1"/>
    <col min="2" max="2" width="9.75390625" style="1" customWidth="1"/>
    <col min="3" max="3" width="9.125" style="1" customWidth="1"/>
    <col min="4" max="4" width="10.00390625" style="1" customWidth="1"/>
    <col min="5" max="5" width="9.375" style="1" customWidth="1"/>
    <col min="6" max="6" width="9.625" style="1" customWidth="1"/>
    <col min="7" max="7" width="8.875" style="1" customWidth="1"/>
    <col min="8" max="8" width="9.125" style="1" hidden="1" customWidth="1"/>
    <col min="9" max="16384" width="9.125" style="2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16.5" customHeight="1">
      <c r="A2" s="4"/>
      <c r="B2" s="5"/>
      <c r="C2" s="5"/>
      <c r="D2" s="5"/>
      <c r="E2" s="5"/>
      <c r="F2" s="4"/>
      <c r="G2" s="6" t="s">
        <v>1</v>
      </c>
    </row>
    <row r="3" spans="1:7" ht="42" customHeight="1">
      <c r="A3" s="7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8" ht="16.5" customHeight="1">
      <c r="A4" s="10" t="s">
        <v>9</v>
      </c>
      <c r="B4" s="11">
        <v>72553</v>
      </c>
      <c r="C4" s="11">
        <v>62846</v>
      </c>
      <c r="D4" s="11">
        <v>62846</v>
      </c>
      <c r="E4" s="12">
        <f>D4/B4</f>
        <v>0.8662081512825107</v>
      </c>
      <c r="F4" s="12">
        <f>D4/C4</f>
        <v>1</v>
      </c>
      <c r="G4" s="12">
        <f>D4/H4</f>
        <v>0.8656831549513065</v>
      </c>
      <c r="H4" s="1">
        <f>VLOOKUP(A4,'[1]L04'!$B:$H,5,0)</f>
        <v>72597</v>
      </c>
    </row>
    <row r="5" spans="1:8" ht="16.5" customHeight="1">
      <c r="A5" s="13" t="s">
        <v>10</v>
      </c>
      <c r="B5" s="11">
        <v>40304</v>
      </c>
      <c r="C5" s="11">
        <v>40111</v>
      </c>
      <c r="D5" s="11">
        <v>40111</v>
      </c>
      <c r="E5" s="12">
        <f aca="true" t="shared" si="0" ref="E5:E37">D5/B5</f>
        <v>0.9952113934100834</v>
      </c>
      <c r="F5" s="12">
        <f aca="true" t="shared" si="1" ref="F5:F37">D5/C5</f>
        <v>1</v>
      </c>
      <c r="G5" s="12">
        <f aca="true" t="shared" si="2" ref="G5:G37">D5/H5</f>
        <v>1.1539745101987975</v>
      </c>
      <c r="H5" s="1">
        <f>VLOOKUP(A5,'[1]L04'!$B:$H,5,0)</f>
        <v>34759</v>
      </c>
    </row>
    <row r="6" spans="1:8" ht="16.5" customHeight="1">
      <c r="A6" s="13" t="s">
        <v>11</v>
      </c>
      <c r="B6" s="11">
        <v>8291</v>
      </c>
      <c r="C6" s="11">
        <v>8631</v>
      </c>
      <c r="D6" s="11">
        <v>8631</v>
      </c>
      <c r="E6" s="12">
        <f t="shared" si="0"/>
        <v>1.041008322277168</v>
      </c>
      <c r="F6" s="12">
        <f t="shared" si="1"/>
        <v>1</v>
      </c>
      <c r="G6" s="12">
        <f t="shared" si="2"/>
        <v>0.721173128342246</v>
      </c>
      <c r="H6" s="1">
        <f>VLOOKUP(A6,'[1]L04'!$B:$H,5,0)</f>
        <v>11968</v>
      </c>
    </row>
    <row r="7" spans="1:8" ht="16.5" customHeight="1">
      <c r="A7" s="13" t="s">
        <v>12</v>
      </c>
      <c r="B7" s="11">
        <v>12800</v>
      </c>
      <c r="C7" s="11">
        <v>3144</v>
      </c>
      <c r="D7" s="11">
        <v>3144</v>
      </c>
      <c r="E7" s="12">
        <f t="shared" si="0"/>
        <v>0.245625</v>
      </c>
      <c r="F7" s="12">
        <f t="shared" si="1"/>
        <v>1</v>
      </c>
      <c r="G7" s="12">
        <f t="shared" si="2"/>
        <v>0.29184071289334446</v>
      </c>
      <c r="H7" s="1">
        <f>VLOOKUP(A7,'[1]L04'!$B:$H,5,0)</f>
        <v>10773</v>
      </c>
    </row>
    <row r="8" spans="1:8" ht="16.5" customHeight="1">
      <c r="A8" s="13" t="s">
        <v>13</v>
      </c>
      <c r="B8" s="11">
        <v>11158</v>
      </c>
      <c r="C8" s="11">
        <v>10960</v>
      </c>
      <c r="D8" s="11">
        <v>10960</v>
      </c>
      <c r="E8" s="12">
        <f t="shared" si="0"/>
        <v>0.9822548843878831</v>
      </c>
      <c r="F8" s="12">
        <f t="shared" si="1"/>
        <v>1</v>
      </c>
      <c r="G8" s="12">
        <f t="shared" si="2"/>
        <v>0.725972047426641</v>
      </c>
      <c r="H8" s="1">
        <f>VLOOKUP(A8,'[1]L04'!$B:$H,5,0)</f>
        <v>15097</v>
      </c>
    </row>
    <row r="9" spans="1:8" ht="16.5" customHeight="1">
      <c r="A9" s="13" t="s">
        <v>14</v>
      </c>
      <c r="B9" s="11">
        <v>7595</v>
      </c>
      <c r="C9" s="11">
        <v>7172</v>
      </c>
      <c r="D9" s="11">
        <v>7172</v>
      </c>
      <c r="E9" s="12">
        <f t="shared" si="0"/>
        <v>0.9443054641211324</v>
      </c>
      <c r="F9" s="12">
        <f t="shared" si="1"/>
        <v>1</v>
      </c>
      <c r="G9" s="12">
        <f t="shared" si="2"/>
        <v>0.8901576269082785</v>
      </c>
      <c r="H9" s="1">
        <f>VLOOKUP(A9,'[1]L04'!$B:$H,5,0)</f>
        <v>8057</v>
      </c>
    </row>
    <row r="10" spans="1:8" ht="16.5" customHeight="1">
      <c r="A10" s="13" t="s">
        <v>15</v>
      </c>
      <c r="B10" s="11">
        <v>5860</v>
      </c>
      <c r="C10" s="11">
        <v>5986</v>
      </c>
      <c r="D10" s="11">
        <v>5986</v>
      </c>
      <c r="E10" s="12">
        <f t="shared" si="0"/>
        <v>1.0215017064846417</v>
      </c>
      <c r="F10" s="12">
        <f t="shared" si="1"/>
        <v>1</v>
      </c>
      <c r="G10" s="12">
        <f t="shared" si="2"/>
        <v>0.9902398676592225</v>
      </c>
      <c r="H10" s="1">
        <f>VLOOKUP(A10,'[1]L04'!$B:$H,5,0)</f>
        <v>6045</v>
      </c>
    </row>
    <row r="11" spans="1:8" ht="16.5" customHeight="1">
      <c r="A11" s="13" t="s">
        <v>16</v>
      </c>
      <c r="B11" s="11">
        <v>105</v>
      </c>
      <c r="C11" s="11">
        <v>2</v>
      </c>
      <c r="D11" s="11">
        <v>2</v>
      </c>
      <c r="E11" s="12">
        <f t="shared" si="0"/>
        <v>0.01904761904761905</v>
      </c>
      <c r="F11" s="12">
        <f t="shared" si="1"/>
        <v>1</v>
      </c>
      <c r="G11" s="12">
        <f t="shared" si="2"/>
        <v>0.16666666666666666</v>
      </c>
      <c r="H11" s="1">
        <f>VLOOKUP(A11,'[1]L04'!$B:$H,5,0)</f>
        <v>12</v>
      </c>
    </row>
    <row r="12" spans="1:8" ht="16.5" customHeight="1">
      <c r="A12" s="13" t="s">
        <v>17</v>
      </c>
      <c r="B12" s="11">
        <v>74</v>
      </c>
      <c r="C12" s="11">
        <v>50</v>
      </c>
      <c r="D12" s="11">
        <v>50</v>
      </c>
      <c r="E12" s="12">
        <f t="shared" si="0"/>
        <v>0.6756756756756757</v>
      </c>
      <c r="F12" s="12">
        <f t="shared" si="1"/>
        <v>1</v>
      </c>
      <c r="G12" s="12">
        <f t="shared" si="2"/>
        <v>0.8064516129032258</v>
      </c>
      <c r="H12" s="1">
        <f>VLOOKUP(A12,'[1]L04'!$B:$H,5,0)</f>
        <v>62</v>
      </c>
    </row>
    <row r="13" spans="1:8" ht="16.5" customHeight="1">
      <c r="A13" s="13" t="s">
        <v>18</v>
      </c>
      <c r="B13" s="11"/>
      <c r="C13" s="11"/>
      <c r="D13" s="11"/>
      <c r="E13" s="12"/>
      <c r="F13" s="12"/>
      <c r="G13" s="12"/>
      <c r="H13" s="1">
        <f>VLOOKUP(A13,'[1]L04'!$B:$H,5,0)</f>
        <v>91</v>
      </c>
    </row>
    <row r="14" spans="1:8" ht="16.5" customHeight="1">
      <c r="A14" s="13" t="s">
        <v>19</v>
      </c>
      <c r="B14" s="11">
        <v>136</v>
      </c>
      <c r="C14" s="11">
        <v>144</v>
      </c>
      <c r="D14" s="11">
        <v>144</v>
      </c>
      <c r="E14" s="12">
        <f t="shared" si="0"/>
        <v>1.0588235294117647</v>
      </c>
      <c r="F14" s="12">
        <f t="shared" si="1"/>
        <v>1</v>
      </c>
      <c r="G14" s="12">
        <f t="shared" si="2"/>
        <v>0.18652849740932642</v>
      </c>
      <c r="H14" s="1">
        <f>VLOOKUP(A14,'[1]L04'!$B:$H,5,0)</f>
        <v>772</v>
      </c>
    </row>
    <row r="15" spans="1:8" ht="16.5" customHeight="1">
      <c r="A15" s="13" t="s">
        <v>20</v>
      </c>
      <c r="B15" s="11">
        <v>253</v>
      </c>
      <c r="C15" s="11">
        <v>78</v>
      </c>
      <c r="D15" s="11">
        <v>78</v>
      </c>
      <c r="E15" s="12">
        <f t="shared" si="0"/>
        <v>0.308300395256917</v>
      </c>
      <c r="F15" s="12">
        <f t="shared" si="1"/>
        <v>1</v>
      </c>
      <c r="G15" s="12">
        <f t="shared" si="2"/>
        <v>0.7222222222222222</v>
      </c>
      <c r="H15" s="1">
        <f>VLOOKUP(A15,'[1]L04'!$B:$H,5,0)</f>
        <v>108</v>
      </c>
    </row>
    <row r="16" spans="1:8" ht="16.5" customHeight="1">
      <c r="A16" s="13" t="s">
        <v>21</v>
      </c>
      <c r="B16" s="11"/>
      <c r="C16" s="11"/>
      <c r="D16" s="11"/>
      <c r="E16" s="12"/>
      <c r="F16" s="12"/>
      <c r="G16" s="12"/>
      <c r="H16" s="1">
        <f>VLOOKUP(A16,'[1]L04'!$B:$H,5,0)</f>
        <v>0</v>
      </c>
    </row>
    <row r="17" spans="1:8" ht="16.5" customHeight="1">
      <c r="A17" s="13" t="s">
        <v>22</v>
      </c>
      <c r="B17" s="11">
        <v>510</v>
      </c>
      <c r="C17" s="11">
        <v>510</v>
      </c>
      <c r="D17" s="11">
        <v>510</v>
      </c>
      <c r="E17" s="12">
        <f t="shared" si="0"/>
        <v>1</v>
      </c>
      <c r="F17" s="12">
        <f t="shared" si="1"/>
        <v>1</v>
      </c>
      <c r="G17" s="12">
        <f t="shared" si="2"/>
        <v>1.2561576354679802</v>
      </c>
      <c r="H17" s="1">
        <f>VLOOKUP(A17,'[1]L04'!$B:$H,5,0)</f>
        <v>406</v>
      </c>
    </row>
    <row r="18" spans="1:8" ht="16.5" customHeight="1">
      <c r="A18" s="13" t="s">
        <v>23</v>
      </c>
      <c r="B18" s="11">
        <v>155</v>
      </c>
      <c r="C18" s="11">
        <v>187</v>
      </c>
      <c r="D18" s="11">
        <v>187</v>
      </c>
      <c r="E18" s="12">
        <f t="shared" si="0"/>
        <v>1.206451612903226</v>
      </c>
      <c r="F18" s="12">
        <f t="shared" si="1"/>
        <v>1</v>
      </c>
      <c r="G18" s="12">
        <f t="shared" si="2"/>
        <v>0.5327635327635327</v>
      </c>
      <c r="H18" s="1">
        <f>VLOOKUP(A18,'[1]L04'!$B:$H,5,0)</f>
        <v>351</v>
      </c>
    </row>
    <row r="19" spans="1:8" ht="16.5" customHeight="1">
      <c r="A19" s="13" t="s">
        <v>24</v>
      </c>
      <c r="B19" s="11">
        <v>502</v>
      </c>
      <c r="C19" s="11">
        <v>215</v>
      </c>
      <c r="D19" s="11">
        <v>215</v>
      </c>
      <c r="E19" s="12">
        <f t="shared" si="0"/>
        <v>0.42828685258964144</v>
      </c>
      <c r="F19" s="12">
        <f t="shared" si="1"/>
        <v>1</v>
      </c>
      <c r="G19" s="12">
        <f t="shared" si="2"/>
        <v>1.0238095238095237</v>
      </c>
      <c r="H19" s="1">
        <f>VLOOKUP(A19,'[1]L04'!$B:$H,5,0)</f>
        <v>210</v>
      </c>
    </row>
    <row r="20" spans="1:8" ht="16.5" customHeight="1">
      <c r="A20" s="13" t="s">
        <v>25</v>
      </c>
      <c r="B20" s="11">
        <v>68</v>
      </c>
      <c r="C20" s="11">
        <v>76</v>
      </c>
      <c r="D20" s="11">
        <v>74</v>
      </c>
      <c r="E20" s="12">
        <f t="shared" si="0"/>
        <v>1.088235294117647</v>
      </c>
      <c r="F20" s="12">
        <f t="shared" si="1"/>
        <v>0.9736842105263158</v>
      </c>
      <c r="G20" s="12">
        <f t="shared" si="2"/>
        <v>0.19473684210526315</v>
      </c>
      <c r="H20" s="1">
        <f>VLOOKUP(A20,'[1]L04'!$B:$H,5,0)</f>
        <v>380</v>
      </c>
    </row>
    <row r="21" spans="1:8" ht="16.5" customHeight="1">
      <c r="A21" s="13" t="s">
        <v>26</v>
      </c>
      <c r="B21" s="11"/>
      <c r="C21" s="11"/>
      <c r="D21" s="11"/>
      <c r="E21" s="12"/>
      <c r="F21" s="12"/>
      <c r="G21" s="12"/>
      <c r="H21" s="1">
        <f>VLOOKUP(A21,'[1]L04'!$B:$H,5,0)</f>
        <v>47</v>
      </c>
    </row>
    <row r="22" spans="1:8" ht="16.5" customHeight="1">
      <c r="A22" s="13" t="s">
        <v>27</v>
      </c>
      <c r="B22" s="11"/>
      <c r="C22" s="11"/>
      <c r="D22" s="11"/>
      <c r="E22" s="12"/>
      <c r="F22" s="12"/>
      <c r="G22" s="12"/>
      <c r="H22" s="1">
        <f>VLOOKUP(A22,'[1]L04'!$B:$H,5,0)</f>
        <v>7</v>
      </c>
    </row>
    <row r="23" spans="1:8" ht="16.5" customHeight="1">
      <c r="A23" s="13" t="s">
        <v>28</v>
      </c>
      <c r="B23" s="11"/>
      <c r="C23" s="11"/>
      <c r="D23" s="11"/>
      <c r="E23" s="12"/>
      <c r="F23" s="12"/>
      <c r="G23" s="12"/>
      <c r="H23" s="1">
        <f>VLOOKUP(A23,'[1]L04'!$B:$H,5,0)</f>
        <v>0</v>
      </c>
    </row>
    <row r="24" spans="1:8" ht="16.5" customHeight="1">
      <c r="A24" s="13" t="s">
        <v>29</v>
      </c>
      <c r="B24" s="11"/>
      <c r="C24" s="11"/>
      <c r="D24" s="11"/>
      <c r="E24" s="12"/>
      <c r="F24" s="12"/>
      <c r="G24" s="12"/>
      <c r="H24" s="1">
        <f>VLOOKUP(A24,'[1]L04'!$B:$H,5,0)</f>
        <v>0</v>
      </c>
    </row>
    <row r="25" spans="1:8" ht="16.5" customHeight="1">
      <c r="A25" s="13" t="s">
        <v>30</v>
      </c>
      <c r="B25" s="11">
        <v>68</v>
      </c>
      <c r="C25" s="11">
        <v>76</v>
      </c>
      <c r="D25" s="11">
        <v>74</v>
      </c>
      <c r="E25" s="12">
        <f t="shared" si="0"/>
        <v>1.088235294117647</v>
      </c>
      <c r="F25" s="12">
        <f t="shared" si="1"/>
        <v>0.9736842105263158</v>
      </c>
      <c r="G25" s="12">
        <f t="shared" si="2"/>
        <v>0.3425925925925926</v>
      </c>
      <c r="H25" s="1">
        <f>VLOOKUP(A25,'[1]L04'!$B:$H,5,0)</f>
        <v>216</v>
      </c>
    </row>
    <row r="26" spans="1:8" ht="16.5" customHeight="1">
      <c r="A26" s="13" t="s">
        <v>31</v>
      </c>
      <c r="B26" s="11"/>
      <c r="C26" s="11"/>
      <c r="D26" s="11"/>
      <c r="E26" s="12"/>
      <c r="F26" s="12"/>
      <c r="G26" s="12"/>
      <c r="H26" s="1">
        <f>VLOOKUP(A26,'[1]L04'!$B:$H,5,0)</f>
        <v>110</v>
      </c>
    </row>
    <row r="27" spans="1:8" ht="16.5" customHeight="1">
      <c r="A27" s="13" t="s">
        <v>32</v>
      </c>
      <c r="B27" s="11"/>
      <c r="C27" s="11"/>
      <c r="D27" s="11"/>
      <c r="E27" s="12"/>
      <c r="F27" s="12"/>
      <c r="G27" s="12"/>
      <c r="H27" s="1">
        <f>VLOOKUP(A27,'[1]L04'!$B:$H,5,0)</f>
        <v>0</v>
      </c>
    </row>
    <row r="28" spans="1:8" ht="16.5" customHeight="1">
      <c r="A28" s="13" t="s">
        <v>33</v>
      </c>
      <c r="B28" s="11"/>
      <c r="C28" s="11"/>
      <c r="D28" s="11"/>
      <c r="E28" s="12"/>
      <c r="F28" s="12"/>
      <c r="G28" s="12"/>
      <c r="H28" s="1">
        <f>VLOOKUP(A28,'[1]L04'!$B:$H,5,0)</f>
        <v>0</v>
      </c>
    </row>
    <row r="29" spans="1:8" ht="16.5" customHeight="1">
      <c r="A29" s="13" t="s">
        <v>26</v>
      </c>
      <c r="B29" s="11"/>
      <c r="C29" s="11"/>
      <c r="D29" s="11"/>
      <c r="E29" s="12"/>
      <c r="F29" s="12"/>
      <c r="G29" s="12"/>
      <c r="H29" s="1">
        <f>VLOOKUP(A29,'[1]L04'!$B:$H,5,0)</f>
        <v>47</v>
      </c>
    </row>
    <row r="30" spans="1:8" ht="16.5" customHeight="1">
      <c r="A30" s="13" t="s">
        <v>27</v>
      </c>
      <c r="B30" s="11"/>
      <c r="C30" s="11"/>
      <c r="D30" s="11"/>
      <c r="E30" s="12"/>
      <c r="F30" s="12"/>
      <c r="G30" s="12"/>
      <c r="H30" s="1">
        <f>VLOOKUP(A30,'[1]L04'!$B:$H,5,0)</f>
        <v>7</v>
      </c>
    </row>
    <row r="31" spans="1:8" ht="16.5" customHeight="1">
      <c r="A31" s="13" t="s">
        <v>28</v>
      </c>
      <c r="B31" s="11"/>
      <c r="C31" s="11"/>
      <c r="D31" s="11"/>
      <c r="E31" s="12"/>
      <c r="F31" s="12"/>
      <c r="G31" s="12"/>
      <c r="H31" s="1">
        <f>VLOOKUP(A31,'[1]L04'!$B:$H,5,0)</f>
        <v>0</v>
      </c>
    </row>
    <row r="32" spans="1:8" ht="16.5" customHeight="1">
      <c r="A32" s="13" t="s">
        <v>30</v>
      </c>
      <c r="B32" s="11">
        <v>68</v>
      </c>
      <c r="C32" s="11">
        <v>76</v>
      </c>
      <c r="D32" s="11">
        <v>74</v>
      </c>
      <c r="E32" s="12">
        <f t="shared" si="0"/>
        <v>1.088235294117647</v>
      </c>
      <c r="F32" s="12">
        <f t="shared" si="1"/>
        <v>0.9736842105263158</v>
      </c>
      <c r="G32" s="12">
        <f t="shared" si="2"/>
        <v>0.3425925925925926</v>
      </c>
      <c r="H32" s="1">
        <f>VLOOKUP(A32,'[1]L04'!$B:$H,5,0)</f>
        <v>216</v>
      </c>
    </row>
    <row r="33" spans="1:8" ht="16.5" customHeight="1">
      <c r="A33" s="13" t="s">
        <v>31</v>
      </c>
      <c r="B33" s="11"/>
      <c r="C33" s="11"/>
      <c r="D33" s="11"/>
      <c r="E33" s="12"/>
      <c r="F33" s="12"/>
      <c r="G33" s="12"/>
      <c r="H33" s="1">
        <f>VLOOKUP(A33,'[1]L04'!$B:$H,5,0)</f>
        <v>110</v>
      </c>
    </row>
    <row r="34" spans="1:8" ht="16.5" customHeight="1">
      <c r="A34" s="13" t="s">
        <v>32</v>
      </c>
      <c r="B34" s="11"/>
      <c r="C34" s="11"/>
      <c r="D34" s="11"/>
      <c r="E34" s="12"/>
      <c r="F34" s="12"/>
      <c r="G34" s="12"/>
      <c r="H34" s="1">
        <f>VLOOKUP(A34,'[1]L04'!$B:$H,5,0)</f>
        <v>0</v>
      </c>
    </row>
    <row r="35" spans="1:8" ht="16.5" customHeight="1">
      <c r="A35" s="13" t="s">
        <v>34</v>
      </c>
      <c r="B35" s="11">
        <v>111346</v>
      </c>
      <c r="C35" s="11">
        <v>117167</v>
      </c>
      <c r="D35" s="11">
        <v>117167</v>
      </c>
      <c r="E35" s="12">
        <f t="shared" si="0"/>
        <v>1.0522784832863328</v>
      </c>
      <c r="F35" s="12">
        <f t="shared" si="1"/>
        <v>1</v>
      </c>
      <c r="G35" s="12">
        <f t="shared" si="2"/>
        <v>1.0311091945930724</v>
      </c>
      <c r="H35" s="1">
        <f>VLOOKUP(A35,'[1]L04'!$B:$H,5,0)</f>
        <v>113632</v>
      </c>
    </row>
    <row r="36" spans="1:8" ht="16.5" customHeight="1">
      <c r="A36" s="13" t="s">
        <v>35</v>
      </c>
      <c r="B36" s="11">
        <v>106724</v>
      </c>
      <c r="C36" s="11">
        <v>112747</v>
      </c>
      <c r="D36" s="11">
        <v>112747</v>
      </c>
      <c r="E36" s="12">
        <f t="shared" si="0"/>
        <v>1.0564352910310708</v>
      </c>
      <c r="F36" s="12">
        <f t="shared" si="1"/>
        <v>1</v>
      </c>
      <c r="G36" s="12">
        <f t="shared" si="2"/>
        <v>1.2756205733939765</v>
      </c>
      <c r="H36" s="1">
        <f>VLOOKUP(A36,'[1]L04'!$B:$H,5,0)</f>
        <v>88386</v>
      </c>
    </row>
    <row r="37" spans="1:8" ht="16.5" customHeight="1">
      <c r="A37" s="13" t="s">
        <v>36</v>
      </c>
      <c r="B37" s="11">
        <v>4622</v>
      </c>
      <c r="C37" s="11">
        <v>4420</v>
      </c>
      <c r="D37" s="11">
        <v>4420</v>
      </c>
      <c r="E37" s="12">
        <f t="shared" si="0"/>
        <v>0.9562959757680658</v>
      </c>
      <c r="F37" s="12">
        <f t="shared" si="1"/>
        <v>1</v>
      </c>
      <c r="G37" s="12">
        <f t="shared" si="2"/>
        <v>0.17510498375723002</v>
      </c>
      <c r="H37" s="1">
        <f>VLOOKUP(A37,'[1]L04'!$B:$H,5,0)</f>
        <v>25242</v>
      </c>
    </row>
    <row r="38" spans="1:8" ht="16.5" customHeight="1">
      <c r="A38" s="13" t="s">
        <v>37</v>
      </c>
      <c r="B38" s="11"/>
      <c r="C38" s="11"/>
      <c r="D38" s="11"/>
      <c r="E38" s="12"/>
      <c r="F38" s="12"/>
      <c r="G38" s="12"/>
      <c r="H38" s="1">
        <f>VLOOKUP(A38,'[1]L04'!$B:$H,5,0)</f>
        <v>4</v>
      </c>
    </row>
    <row r="39" spans="1:8" ht="16.5" customHeight="1">
      <c r="A39" s="13" t="s">
        <v>38</v>
      </c>
      <c r="B39" s="11">
        <v>74</v>
      </c>
      <c r="C39" s="11">
        <v>98</v>
      </c>
      <c r="D39" s="11">
        <v>98</v>
      </c>
      <c r="E39" s="12">
        <f>D39/B39</f>
        <v>1.3243243243243243</v>
      </c>
      <c r="F39" s="12">
        <f>D39/C39</f>
        <v>1</v>
      </c>
      <c r="G39" s="12">
        <f>D39/H39</f>
        <v>0.022833178005591797</v>
      </c>
      <c r="H39" s="1">
        <f>VLOOKUP(A39,'[1]L04'!$B:$H,5,0)</f>
        <v>4292</v>
      </c>
    </row>
    <row r="40" spans="1:8" ht="16.5" customHeight="1">
      <c r="A40" s="13" t="s">
        <v>39</v>
      </c>
      <c r="B40" s="11">
        <v>74</v>
      </c>
      <c r="C40" s="11">
        <v>98</v>
      </c>
      <c r="D40" s="11">
        <v>98</v>
      </c>
      <c r="E40" s="12">
        <f>D40/B40</f>
        <v>1.3243243243243243</v>
      </c>
      <c r="F40" s="12">
        <f>D40/C40</f>
        <v>1</v>
      </c>
      <c r="G40" s="12">
        <f>D40/H40</f>
        <v>0.022833178005591797</v>
      </c>
      <c r="H40" s="1">
        <f>VLOOKUP(A40,'[1]L04'!$B:$H,5,0)</f>
        <v>4292</v>
      </c>
    </row>
    <row r="41" spans="1:8" ht="16.5" customHeight="1">
      <c r="A41" s="13" t="s">
        <v>40</v>
      </c>
      <c r="B41" s="11"/>
      <c r="C41" s="11"/>
      <c r="D41" s="11"/>
      <c r="E41" s="12"/>
      <c r="F41" s="12"/>
      <c r="G41" s="12"/>
      <c r="H41" s="1">
        <f>VLOOKUP(A41,'[1]L04'!$B:$H,5,0)</f>
        <v>0</v>
      </c>
    </row>
    <row r="42" spans="1:8" ht="16.5" customHeight="1">
      <c r="A42" s="13" t="s">
        <v>41</v>
      </c>
      <c r="B42" s="11"/>
      <c r="C42" s="11"/>
      <c r="D42" s="11"/>
      <c r="E42" s="12"/>
      <c r="F42" s="12"/>
      <c r="G42" s="12"/>
      <c r="H42" s="1">
        <f>VLOOKUP(A42,'[1]L04'!$B:$H,5,0)</f>
        <v>0</v>
      </c>
    </row>
    <row r="43" spans="1:8" ht="16.5" customHeight="1">
      <c r="A43" s="13" t="s">
        <v>42</v>
      </c>
      <c r="B43" s="11"/>
      <c r="C43" s="11"/>
      <c r="D43" s="11"/>
      <c r="E43" s="12"/>
      <c r="F43" s="12"/>
      <c r="G43" s="12"/>
      <c r="H43" s="1">
        <f>VLOOKUP(A43,'[1]L04'!$B:$H,5,0)</f>
        <v>0</v>
      </c>
    </row>
    <row r="44" spans="1:8" ht="16.5" customHeight="1">
      <c r="A44" s="13" t="s">
        <v>43</v>
      </c>
      <c r="B44" s="11"/>
      <c r="C44" s="11"/>
      <c r="D44" s="11"/>
      <c r="E44" s="12"/>
      <c r="F44" s="12"/>
      <c r="G44" s="12"/>
      <c r="H44" s="1">
        <f>VLOOKUP(A44,'[1]L04'!$B:$H,5,0)</f>
        <v>0</v>
      </c>
    </row>
    <row r="45" spans="1:8" ht="16.5" customHeight="1">
      <c r="A45" s="13" t="s">
        <v>44</v>
      </c>
      <c r="B45" s="11"/>
      <c r="C45" s="11"/>
      <c r="D45" s="11"/>
      <c r="E45" s="12"/>
      <c r="F45" s="12"/>
      <c r="G45" s="12"/>
      <c r="H45" s="1">
        <f>VLOOKUP(A45,'[1]L04'!$B:$H,5,0)</f>
        <v>0</v>
      </c>
    </row>
    <row r="46" spans="1:8" ht="16.5" customHeight="1">
      <c r="A46" s="13" t="s">
        <v>45</v>
      </c>
      <c r="B46" s="11"/>
      <c r="C46" s="11"/>
      <c r="D46" s="11"/>
      <c r="E46" s="12"/>
      <c r="F46" s="12"/>
      <c r="G46" s="12"/>
      <c r="H46" s="1">
        <f>VLOOKUP(A46,'[1]L04'!$B:$H,5,0)</f>
        <v>0</v>
      </c>
    </row>
    <row r="47" spans="1:7" ht="16.5" customHeight="1">
      <c r="A47" s="13" t="s">
        <v>46</v>
      </c>
      <c r="B47" s="11"/>
      <c r="C47" s="11"/>
      <c r="D47" s="11"/>
      <c r="E47" s="12"/>
      <c r="F47" s="12"/>
      <c r="G47" s="12"/>
    </row>
    <row r="48" spans="1:7" ht="16.5" customHeight="1">
      <c r="A48" s="13" t="s">
        <v>47</v>
      </c>
      <c r="B48" s="11"/>
      <c r="C48" s="11"/>
      <c r="D48" s="11"/>
      <c r="E48" s="12"/>
      <c r="F48" s="12"/>
      <c r="G48" s="12"/>
    </row>
    <row r="49" spans="1:7" ht="16.5" customHeight="1">
      <c r="A49" s="13" t="s">
        <v>48</v>
      </c>
      <c r="B49" s="11"/>
      <c r="C49" s="11"/>
      <c r="D49" s="11"/>
      <c r="E49" s="12"/>
      <c r="F49" s="12"/>
      <c r="G49" s="12"/>
    </row>
    <row r="50" spans="1:7" ht="16.5" customHeight="1">
      <c r="A50" s="13" t="s">
        <v>49</v>
      </c>
      <c r="B50" s="11"/>
      <c r="C50" s="11"/>
      <c r="D50" s="11"/>
      <c r="E50" s="12"/>
      <c r="F50" s="12"/>
      <c r="G50" s="12"/>
    </row>
    <row r="51" spans="1:8" ht="16.5" customHeight="1">
      <c r="A51" s="13" t="s">
        <v>50</v>
      </c>
      <c r="B51" s="11">
        <v>11750</v>
      </c>
      <c r="C51" s="11">
        <v>17470</v>
      </c>
      <c r="D51" s="11">
        <v>17470</v>
      </c>
      <c r="E51" s="12">
        <f>D51/B51</f>
        <v>1.4868085106382978</v>
      </c>
      <c r="F51" s="12">
        <f>D51/C51</f>
        <v>1</v>
      </c>
      <c r="G51" s="12">
        <f>D51/H51</f>
        <v>0.7863701836514224</v>
      </c>
      <c r="H51" s="1">
        <f>VLOOKUP(A51,'[1]L04'!$B:$H,5,0)</f>
        <v>22216</v>
      </c>
    </row>
    <row r="52" spans="1:8" ht="16.5" customHeight="1">
      <c r="A52" s="13" t="s">
        <v>51</v>
      </c>
      <c r="B52" s="11">
        <v>955</v>
      </c>
      <c r="C52" s="11">
        <v>3397</v>
      </c>
      <c r="D52" s="11">
        <v>3397</v>
      </c>
      <c r="E52" s="12">
        <f>D52/B52</f>
        <v>3.5570680628272253</v>
      </c>
      <c r="F52" s="12">
        <f>D52/C52</f>
        <v>1</v>
      </c>
      <c r="G52" s="12">
        <f>D52/H52</f>
        <v>0.5138405687490546</v>
      </c>
      <c r="H52" s="1">
        <f>VLOOKUP(A52,'[1]L04'!$B:$H,5,0)</f>
        <v>6611</v>
      </c>
    </row>
    <row r="53" spans="1:8" ht="16.5" customHeight="1">
      <c r="A53" s="13" t="s">
        <v>52</v>
      </c>
      <c r="B53" s="11"/>
      <c r="C53" s="11"/>
      <c r="D53" s="11"/>
      <c r="E53" s="12"/>
      <c r="F53" s="12"/>
      <c r="G53" s="12"/>
      <c r="H53" s="1">
        <f>VLOOKUP(A53,'[1]L04'!$B:$H,5,0)</f>
        <v>1001</v>
      </c>
    </row>
    <row r="54" spans="1:8" ht="16.5" customHeight="1">
      <c r="A54" s="13" t="s">
        <v>53</v>
      </c>
      <c r="B54" s="11"/>
      <c r="C54" s="11"/>
      <c r="D54" s="11"/>
      <c r="E54" s="12"/>
      <c r="F54" s="12"/>
      <c r="G54" s="12"/>
      <c r="H54" s="1">
        <f>VLOOKUP(A54,'[1]L04'!$B:$H,5,0)</f>
        <v>0</v>
      </c>
    </row>
    <row r="55" spans="1:8" ht="16.5" customHeight="1">
      <c r="A55" s="13" t="s">
        <v>54</v>
      </c>
      <c r="B55" s="11">
        <v>8525</v>
      </c>
      <c r="C55" s="11">
        <v>11840</v>
      </c>
      <c r="D55" s="11">
        <v>11840</v>
      </c>
      <c r="E55" s="12">
        <f>D55/B55</f>
        <v>1.3888563049853373</v>
      </c>
      <c r="F55" s="12">
        <f>D55/C55</f>
        <v>1</v>
      </c>
      <c r="G55" s="12">
        <f>D55/H55</f>
        <v>1.4764933283451802</v>
      </c>
      <c r="H55" s="1">
        <f>VLOOKUP(A55,'[1]L04'!$B:$H,5,0)</f>
        <v>8019</v>
      </c>
    </row>
    <row r="56" spans="1:8" ht="16.5" customHeight="1">
      <c r="A56" s="13" t="s">
        <v>55</v>
      </c>
      <c r="B56" s="11">
        <v>2270</v>
      </c>
      <c r="C56" s="11">
        <v>2233</v>
      </c>
      <c r="D56" s="11">
        <v>2233</v>
      </c>
      <c r="E56" s="12">
        <f>D56/B56</f>
        <v>0.9837004405286344</v>
      </c>
      <c r="F56" s="12">
        <f>D56/C56</f>
        <v>1</v>
      </c>
      <c r="G56" s="12">
        <f>D56/H56</f>
        <v>0.3391040242976462</v>
      </c>
      <c r="H56" s="1">
        <f>VLOOKUP(A56,'[1]L04'!$B:$H,5,0)</f>
        <v>6585</v>
      </c>
    </row>
    <row r="57" spans="1:8" ht="16.5" customHeight="1">
      <c r="A57" s="13" t="s">
        <v>56</v>
      </c>
      <c r="B57" s="11">
        <v>4434</v>
      </c>
      <c r="C57" s="11">
        <v>33328</v>
      </c>
      <c r="D57" s="11"/>
      <c r="E57" s="12"/>
      <c r="F57" s="12"/>
      <c r="G57" s="12"/>
      <c r="H57" s="1">
        <f>VLOOKUP(A57,'[1]L04'!$B:$H,5,0)</f>
        <v>0</v>
      </c>
    </row>
    <row r="58" spans="1:8" ht="16.5" customHeight="1">
      <c r="A58" s="13" t="s">
        <v>57</v>
      </c>
      <c r="B58" s="11">
        <v>4434</v>
      </c>
      <c r="C58" s="11">
        <v>32938</v>
      </c>
      <c r="D58" s="11"/>
      <c r="E58" s="12"/>
      <c r="F58" s="12"/>
      <c r="G58" s="12"/>
      <c r="H58" s="1">
        <f>VLOOKUP(A58,'[1]L04'!$B:$H,5,0)</f>
        <v>0</v>
      </c>
    </row>
    <row r="59" spans="1:8" ht="16.5" customHeight="1">
      <c r="A59" s="13" t="s">
        <v>58</v>
      </c>
      <c r="B59" s="11"/>
      <c r="C59" s="11"/>
      <c r="D59" s="11"/>
      <c r="E59" s="12"/>
      <c r="F59" s="12"/>
      <c r="G59" s="12"/>
      <c r="H59" s="1">
        <f>VLOOKUP(A59,'[1]L04'!$B:$H,5,0)</f>
        <v>0</v>
      </c>
    </row>
    <row r="60" spans="1:8" ht="16.5" customHeight="1">
      <c r="A60" s="13" t="s">
        <v>59</v>
      </c>
      <c r="B60" s="11"/>
      <c r="C60" s="11">
        <v>390</v>
      </c>
      <c r="D60" s="11"/>
      <c r="E60" s="12"/>
      <c r="F60" s="12"/>
      <c r="G60" s="12"/>
      <c r="H60" s="1">
        <f>VLOOKUP(A60,'[1]L04'!$B:$H,5,0)</f>
        <v>0</v>
      </c>
    </row>
    <row r="61" spans="1:8" ht="16.5" customHeight="1">
      <c r="A61" s="13" t="s">
        <v>60</v>
      </c>
      <c r="B61" s="11"/>
      <c r="C61" s="11"/>
      <c r="D61" s="11"/>
      <c r="E61" s="12"/>
      <c r="F61" s="12"/>
      <c r="G61" s="12"/>
      <c r="H61" s="1">
        <f>VLOOKUP(A61,'[1]L04'!$B:$H,5,0)</f>
        <v>0</v>
      </c>
    </row>
    <row r="62" spans="1:8" ht="16.5" customHeight="1">
      <c r="A62" s="13" t="s">
        <v>61</v>
      </c>
      <c r="B62" s="11"/>
      <c r="C62" s="11"/>
      <c r="D62" s="11"/>
      <c r="E62" s="12"/>
      <c r="F62" s="12"/>
      <c r="G62" s="12"/>
      <c r="H62" s="1">
        <f>VLOOKUP(A62,'[1]L04'!$B:$H,5,0)</f>
        <v>0</v>
      </c>
    </row>
    <row r="63" spans="1:8" ht="16.5" customHeight="1">
      <c r="A63" s="13" t="s">
        <v>62</v>
      </c>
      <c r="B63" s="11"/>
      <c r="C63" s="11"/>
      <c r="D63" s="11"/>
      <c r="E63" s="12"/>
      <c r="F63" s="12"/>
      <c r="G63" s="12"/>
      <c r="H63" s="1">
        <f>VLOOKUP(A63,'[1]L04'!$B:$H,5,0)</f>
        <v>0</v>
      </c>
    </row>
    <row r="64" spans="1:8" ht="16.5" customHeight="1">
      <c r="A64" s="13" t="s">
        <v>63</v>
      </c>
      <c r="B64" s="11"/>
      <c r="C64" s="11"/>
      <c r="D64" s="11"/>
      <c r="E64" s="12"/>
      <c r="F64" s="12"/>
      <c r="G64" s="12"/>
      <c r="H64" s="1">
        <f>VLOOKUP(A64,'[1]L04'!$B:$H,5,0)</f>
        <v>0</v>
      </c>
    </row>
    <row r="65" spans="1:8" s="1" customFormat="1" ht="16.5" customHeight="1">
      <c r="A65" s="13" t="s">
        <v>64</v>
      </c>
      <c r="B65" s="11"/>
      <c r="C65" s="11"/>
      <c r="D65" s="11"/>
      <c r="E65" s="12"/>
      <c r="F65" s="12"/>
      <c r="G65" s="12"/>
      <c r="H65" s="1">
        <f>VLOOKUP(A65,'[1]L04'!$B:$H,5,0)</f>
        <v>0</v>
      </c>
    </row>
    <row r="66" spans="1:8" s="1" customFormat="1" ht="16.5" customHeight="1">
      <c r="A66" s="13" t="s">
        <v>65</v>
      </c>
      <c r="B66" s="11"/>
      <c r="C66" s="11"/>
      <c r="D66" s="11"/>
      <c r="E66" s="12"/>
      <c r="F66" s="12"/>
      <c r="G66" s="12"/>
      <c r="H66" s="1">
        <f>VLOOKUP(A66,'[1]L04'!$B:$H,5,0)</f>
        <v>0</v>
      </c>
    </row>
    <row r="67" spans="1:8" s="1" customFormat="1" ht="16.5" customHeight="1">
      <c r="A67" s="13" t="s">
        <v>66</v>
      </c>
      <c r="B67" s="11"/>
      <c r="C67" s="11"/>
      <c r="D67" s="11"/>
      <c r="E67" s="12"/>
      <c r="F67" s="12"/>
      <c r="G67" s="12"/>
      <c r="H67" s="1">
        <f>VLOOKUP(A67,'[1]L04'!$B:$H,5,0)</f>
        <v>0</v>
      </c>
    </row>
    <row r="68" spans="1:8" s="1" customFormat="1" ht="16.5" customHeight="1">
      <c r="A68" s="13" t="s">
        <v>67</v>
      </c>
      <c r="B68" s="11"/>
      <c r="C68" s="11"/>
      <c r="D68" s="11"/>
      <c r="E68" s="12"/>
      <c r="F68" s="12"/>
      <c r="G68" s="12"/>
      <c r="H68" s="1">
        <f>VLOOKUP(A68,'[1]L04'!$B:$H,5,0)</f>
        <v>0</v>
      </c>
    </row>
    <row r="69" spans="1:7" s="1" customFormat="1" ht="12.75" customHeight="1">
      <c r="A69" s="13" t="s">
        <v>68</v>
      </c>
      <c r="B69" s="11"/>
      <c r="C69" s="11"/>
      <c r="D69" s="11"/>
      <c r="E69" s="12"/>
      <c r="F69" s="12"/>
      <c r="G69" s="12"/>
    </row>
    <row r="70" spans="1:7" s="1" customFormat="1" ht="12.75" customHeight="1">
      <c r="A70" s="13" t="s">
        <v>69</v>
      </c>
      <c r="B70" s="11"/>
      <c r="C70" s="11"/>
      <c r="D70" s="11"/>
      <c r="E70" s="12"/>
      <c r="F70" s="12"/>
      <c r="G70" s="12"/>
    </row>
    <row r="71" spans="1:8" s="1" customFormat="1" ht="14.25">
      <c r="A71" s="13" t="s">
        <v>70</v>
      </c>
      <c r="B71" s="11"/>
      <c r="C71" s="11"/>
      <c r="D71" s="11"/>
      <c r="E71" s="12"/>
      <c r="F71" s="12"/>
      <c r="G71" s="12"/>
      <c r="H71" s="1">
        <f>VLOOKUP(A71,'[1]L04'!$B:$H,5,0)</f>
        <v>0</v>
      </c>
    </row>
    <row r="72" spans="1:8" ht="14.25">
      <c r="A72" s="7" t="s">
        <v>71</v>
      </c>
      <c r="B72" s="11">
        <v>238411</v>
      </c>
      <c r="C72" s="11">
        <v>238157</v>
      </c>
      <c r="D72" s="11">
        <v>204827</v>
      </c>
      <c r="E72" s="12">
        <f>D72/B72</f>
        <v>0.859134016467361</v>
      </c>
      <c r="F72" s="12">
        <f>D72/C72</f>
        <v>0.8600503029514144</v>
      </c>
      <c r="G72" s="12">
        <f>D72/H72</f>
        <v>0.9260898658974382</v>
      </c>
      <c r="H72" s="1">
        <v>221174</v>
      </c>
    </row>
    <row r="73" spans="1:7" ht="14.25">
      <c r="A73" s="4"/>
      <c r="B73" s="4"/>
      <c r="C73" s="4"/>
      <c r="D73" s="4"/>
      <c r="E73" s="14"/>
      <c r="F73" s="14"/>
      <c r="G73" s="14"/>
    </row>
    <row r="74" spans="5:7" ht="14.25">
      <c r="E74" s="15"/>
      <c r="F74" s="15"/>
      <c r="G74" s="1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2020-07-06T07:29:22Z</dcterms:created>
  <dcterms:modified xsi:type="dcterms:W3CDTF">2023-09-13T02:04:41Z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6688019CF5294CC68A72ADC0121059C3</vt:lpwstr>
  </property>
  <property fmtid="{D5CDD505-2E9C-101B-9397-08002B2CF9AE}" pid="4" name="KSOProductBuildV">
    <vt:lpwstr>2052-11.1.0.11691</vt:lpwstr>
  </property>
</Properties>
</file>