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1" sheetId="1" r:id="rId1"/>
    <sheet name="G0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<sst xmlns="http://schemas.openxmlformats.org/spreadsheetml/2006/main" count="97" uniqueCount="73">
  <si>
    <t>2022年巴彦淖尔市一般公共预算基本支出表</t>
  </si>
  <si>
    <t>单位：万元</t>
  </si>
  <si>
    <t>项　　　　目</t>
  </si>
  <si>
    <t>决算数</t>
  </si>
  <si>
    <t>决算数为上年决算数的％</t>
  </si>
  <si>
    <t>上年决算数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</si>
  <si>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</si>
  <si>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</si>
  <si>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</si>
  <si>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</si>
  <si>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</si>
  <si>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</si>
  <si>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</si>
  <si>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</si>
  <si>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</si>
  <si>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</si>
  <si>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</si>
  <si>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</si>
  <si>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</si>
  <si>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</si>
  <si>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</si>
  <si>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</si>
  <si>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</si>
  <si>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</si>
  <si>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</si>
  <si>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</si>
  <si>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</si>
  <si>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</si>
  <si>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</si>
  <si>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</si>
  <si>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</si>
  <si>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</si>
  <si>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</si>
  <si>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</si>
  <si>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</si>
  <si>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</si>
  <si>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</si>
  <si>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</si>
  <si>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</si>
  <si>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</si>
  <si>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</si>
  <si>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</si>
  <si>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</si>
  <si>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</si>
  <si>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</si>
  <si>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</si>
  <si>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</si>
  <si>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</si>
  <si>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</si>
  <si>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</si>
  <si>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</si>
  <si>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</si>
  <si>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</si>
  <si>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</si>
  <si>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</si>
  <si>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</si>
  <si>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</si>
  <si>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</si>
  <si>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</si>
  <si>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</si>
  <si>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</si>
  <si>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</si>
  <si>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</si>
  <si>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</si>
  <si>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</si>
  <si>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</si>
  <si>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</si>
  <si>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本 年 支 出 合 计</t>
  </si>
  <si>
    <t>预算数</t>
  </si>
  <si>
    <t>调整预算数</t>
  </si>
  <si>
    <t>决算数为预算数的%</t>
  </si>
  <si>
    <t>决算数为调整预算数的%</t>
  </si>
  <si>
    <t>一般公共预算本级基本支出合计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</si>
</sst>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);[Red]\(0.00\)"/>
    <numFmt numFmtId="181" formatCode="0.0"/>
    <numFmt numFmtId="182" formatCode="0.0%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181" fontId="3" fillId="0" borderId="15" xfId="0" applyNumberFormat="1" applyFont="1" applyFill="1" applyBorder="1" applyAlignment="1" applyProtection="1">
      <alignment horizontal="right" vertical="center"/>
      <protection/>
    </xf>
    <xf numFmtId="181" fontId="3" fillId="0" borderId="14" xfId="0" applyNumberFormat="1" applyFont="1" applyFill="1" applyBorder="1" applyAlignment="1" applyProtection="1">
      <alignment horizontal="right" vertical="center"/>
      <protection/>
    </xf>
    <xf numFmtId="182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vertical="center"/>
      <protection/>
    </xf>
    <xf numFmtId="3" fontId="3" fillId="35" borderId="14" xfId="0" applyNumberFormat="1" applyFont="1" applyFill="1" applyBorder="1" applyAlignment="1" applyProtection="1">
      <alignment horizontal="right" vertical="center"/>
      <protection/>
    </xf>
    <xf numFmtId="182" fontId="3" fillId="35" borderId="14" xfId="25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D34" sqref="D1:D65536"/>
    </sheetView>
  </sheetViews>
  <sheetFormatPr defaultColWidth="9.125" defaultRowHeight="14.25"/>
  <cols>
    <col min="1" max="1" width="35.375" style="23" customWidth="1"/>
    <col min="2" max="3" width="21.125" style="23" customWidth="1"/>
    <col min="4" max="4" width="9.125" style="0" hidden="1" customWidth="1"/>
    <col min="5" max="5" width="9.125" style="0" customWidth="1"/>
  </cols>
  <sheetData>
    <row r="1" spans="1:3" s="23" customFormat="1" ht="33.75" customHeight="1">
      <c r="A1" s="4" t="s">
        <v>0</v>
      </c>
      <c r="B1" s="4"/>
      <c r="C1" s="4"/>
    </row>
    <row r="2" spans="1:3" s="23" customFormat="1" ht="16.5" customHeight="1">
      <c r="A2" s="24"/>
      <c r="B2" s="25"/>
      <c r="C2" s="26" t="s">
        <v>1</v>
      </c>
    </row>
    <row r="3" spans="1:4" s="23" customFormat="1" ht="27.75" customHeight="1">
      <c r="A3" s="27" t="s">
        <v>2</v>
      </c>
      <c r="B3" s="28" t="s">
        <v>3</v>
      </c>
      <c r="C3" s="29" t="s">
        <v>4</v>
      </c>
      <c r="D3" s="23" t="s">
        <v>5</v>
      </c>
    </row>
    <row r="4" spans="1:4" s="23" customFormat="1" ht="16.5" customHeight="1">
      <c r="A4" s="30" t="s">
        <v>6</v>
      </c>
      <c r="B4" s="31">
        <v>367101</v>
      </c>
      <c r="C4" s="32">
        <f>B4/D4</f>
        <v>1.0821819275226032</v>
      </c>
      <c r="D4" s="23">
        <v>339223</v>
      </c>
    </row>
    <row r="5" spans="1:4" s="23" customFormat="1" ht="16.5" customHeight="1">
      <c r="A5" s="33" t="s">
        <v>7</v>
      </c>
      <c r="B5" s="31">
        <v>251505</v>
      </c>
      <c r="C5" s="32">
        <f aca="true" t="shared" si="0" ref="C5:C23">B5/D5</f>
        <v>1.3972965765525518</v>
      </c>
      <c r="D5" s="23">
        <v>179994</v>
      </c>
    </row>
    <row r="6" spans="1:4" s="23" customFormat="1" ht="16.5" customHeight="1">
      <c r="A6" s="33" t="s">
        <v>8</v>
      </c>
      <c r="B6" s="31">
        <v>55094</v>
      </c>
      <c r="C6" s="32">
        <f t="shared" si="0"/>
        <v>0.8704596084875105</v>
      </c>
      <c r="D6" s="23">
        <v>63293</v>
      </c>
    </row>
    <row r="7" spans="1:4" s="23" customFormat="1" ht="16.5" customHeight="1">
      <c r="A7" s="33" t="s">
        <v>9</v>
      </c>
      <c r="B7" s="31">
        <v>24998</v>
      </c>
      <c r="C7" s="32">
        <f t="shared" si="0"/>
        <v>0.545915136162128</v>
      </c>
      <c r="D7" s="23">
        <v>45791</v>
      </c>
    </row>
    <row r="8" spans="1:4" s="23" customFormat="1" ht="16.5" customHeight="1">
      <c r="A8" s="33" t="s">
        <v>10</v>
      </c>
      <c r="B8" s="31">
        <v>35504</v>
      </c>
      <c r="C8" s="32">
        <f t="shared" si="0"/>
        <v>0.7080267225047363</v>
      </c>
      <c r="D8" s="23">
        <v>50145</v>
      </c>
    </row>
    <row r="9" spans="1:4" s="23" customFormat="1" ht="16.5" customHeight="1">
      <c r="A9" s="33" t="s">
        <v>11</v>
      </c>
      <c r="B9" s="31">
        <v>37300</v>
      </c>
      <c r="C9" s="32">
        <f t="shared" si="0"/>
        <v>0.335374351504689</v>
      </c>
      <c r="D9" s="23">
        <v>111219</v>
      </c>
    </row>
    <row r="10" spans="1:4" s="23" customFormat="1" ht="16.5" customHeight="1">
      <c r="A10" s="33" t="s">
        <v>12</v>
      </c>
      <c r="B10" s="31">
        <v>24720</v>
      </c>
      <c r="C10" s="32">
        <f t="shared" si="0"/>
        <v>0.5366563185202874</v>
      </c>
      <c r="D10" s="23">
        <v>46063</v>
      </c>
    </row>
    <row r="11" spans="1:4" s="23" customFormat="1" ht="16.5" customHeight="1">
      <c r="A11" s="33" t="s">
        <v>13</v>
      </c>
      <c r="B11" s="31">
        <v>172</v>
      </c>
      <c r="C11" s="32">
        <f t="shared" si="0"/>
        <v>0.38392857142857145</v>
      </c>
      <c r="D11" s="23">
        <v>448</v>
      </c>
    </row>
    <row r="12" spans="1:4" s="23" customFormat="1" ht="16.5" customHeight="1">
      <c r="A12" s="33" t="s">
        <v>14</v>
      </c>
      <c r="B12" s="31">
        <v>255</v>
      </c>
      <c r="C12" s="32">
        <f t="shared" si="0"/>
        <v>0.2891156462585034</v>
      </c>
      <c r="D12" s="23">
        <v>882</v>
      </c>
    </row>
    <row r="13" spans="1:4" s="23" customFormat="1" ht="16.5" customHeight="1">
      <c r="A13" s="33" t="s">
        <v>15</v>
      </c>
      <c r="B13" s="31">
        <v>1961</v>
      </c>
      <c r="C13" s="32">
        <f t="shared" si="0"/>
        <v>0.6393870231496577</v>
      </c>
      <c r="D13" s="23">
        <v>3067</v>
      </c>
    </row>
    <row r="14" spans="1:4" s="23" customFormat="1" ht="16.5" customHeight="1">
      <c r="A14" s="33" t="s">
        <v>16</v>
      </c>
      <c r="B14" s="31">
        <v>5206</v>
      </c>
      <c r="C14" s="32">
        <f t="shared" si="0"/>
        <v>0.11387947063327135</v>
      </c>
      <c r="D14" s="23">
        <v>45715</v>
      </c>
    </row>
    <row r="15" spans="1:4" s="23" customFormat="1" ht="16.5" customHeight="1">
      <c r="A15" s="33" t="s">
        <v>17</v>
      </c>
      <c r="B15" s="31">
        <v>439</v>
      </c>
      <c r="C15" s="32">
        <f t="shared" si="0"/>
        <v>0.492152466367713</v>
      </c>
      <c r="D15" s="23">
        <v>892</v>
      </c>
    </row>
    <row r="16" spans="1:4" s="23" customFormat="1" ht="16.5" customHeight="1">
      <c r="A16" s="33" t="s">
        <v>18</v>
      </c>
      <c r="B16" s="31">
        <v>0</v>
      </c>
      <c r="C16" s="32"/>
      <c r="D16" s="23">
        <v>0</v>
      </c>
    </row>
    <row r="17" spans="1:4" s="23" customFormat="1" ht="12.75" customHeight="1">
      <c r="A17" s="33" t="s">
        <v>19</v>
      </c>
      <c r="B17" s="31">
        <v>1387</v>
      </c>
      <c r="C17" s="32">
        <f t="shared" si="0"/>
        <v>0.5638211382113821</v>
      </c>
      <c r="D17" s="23">
        <v>2460</v>
      </c>
    </row>
    <row r="18" spans="1:4" s="23" customFormat="1" ht="12.75" customHeight="1">
      <c r="A18" s="33" t="s">
        <v>20</v>
      </c>
      <c r="B18" s="31">
        <v>1535</v>
      </c>
      <c r="C18" s="32">
        <f t="shared" si="0"/>
        <v>0.2592905405405405</v>
      </c>
      <c r="D18" s="23">
        <v>5920</v>
      </c>
    </row>
    <row r="19" spans="1:4" s="23" customFormat="1" ht="14.25">
      <c r="A19" s="33" t="s">
        <v>21</v>
      </c>
      <c r="B19" s="31">
        <v>1625</v>
      </c>
      <c r="C19" s="32">
        <f t="shared" si="0"/>
        <v>0.28153153153153154</v>
      </c>
      <c r="D19" s="23">
        <v>5772</v>
      </c>
    </row>
    <row r="20" spans="1:4" ht="14.25">
      <c r="A20" s="33" t="s">
        <v>22</v>
      </c>
      <c r="B20" s="31">
        <v>2082</v>
      </c>
      <c r="C20" s="32">
        <f t="shared" si="0"/>
        <v>0.11337399259420605</v>
      </c>
      <c r="D20">
        <v>18364</v>
      </c>
    </row>
    <row r="21" spans="1:4" ht="14.25">
      <c r="A21" s="33" t="s">
        <v>23</v>
      </c>
      <c r="B21" s="31">
        <v>188</v>
      </c>
      <c r="C21" s="32">
        <f t="shared" si="0"/>
        <v>0.23588456712672523</v>
      </c>
      <c r="D21">
        <v>797</v>
      </c>
    </row>
    <row r="22" spans="1:4" ht="14.25">
      <c r="A22" s="33" t="s">
        <v>24</v>
      </c>
      <c r="B22" s="31">
        <v>402</v>
      </c>
      <c r="C22" s="32">
        <f t="shared" si="0"/>
        <v>0.025706612098733855</v>
      </c>
      <c r="D22">
        <v>15638</v>
      </c>
    </row>
    <row r="23" spans="1:4" ht="14.25">
      <c r="A23" s="33" t="s">
        <v>25</v>
      </c>
      <c r="B23" s="31">
        <v>1</v>
      </c>
      <c r="C23" s="32">
        <f t="shared" si="0"/>
        <v>0.006578947368421052</v>
      </c>
      <c r="D23">
        <v>152</v>
      </c>
    </row>
    <row r="24" spans="1:4" ht="14.25">
      <c r="A24" s="33" t="s">
        <v>26</v>
      </c>
      <c r="B24" s="31">
        <v>33</v>
      </c>
      <c r="C24" s="32">
        <f>B24/D24</f>
        <v>0.8048780487804879</v>
      </c>
      <c r="D24">
        <v>41</v>
      </c>
    </row>
    <row r="25" spans="1:4" ht="14.25">
      <c r="A25" s="33" t="s">
        <v>27</v>
      </c>
      <c r="B25" s="31">
        <v>1140</v>
      </c>
      <c r="C25" s="32">
        <f>B25/D25</f>
        <v>0.95</v>
      </c>
      <c r="D25">
        <v>1200</v>
      </c>
    </row>
    <row r="26" spans="1:4" ht="14.25">
      <c r="A26" s="33" t="s">
        <v>28</v>
      </c>
      <c r="B26" s="31">
        <v>59</v>
      </c>
      <c r="C26" s="32">
        <f>B26/D26</f>
        <v>0.15128205128205127</v>
      </c>
      <c r="D26">
        <v>390</v>
      </c>
    </row>
    <row r="27" spans="1:4" ht="14.25">
      <c r="A27" s="33" t="s">
        <v>29</v>
      </c>
      <c r="B27" s="31">
        <v>259</v>
      </c>
      <c r="C27" s="32">
        <f>B27/D27</f>
        <v>1.773972602739726</v>
      </c>
      <c r="D27">
        <v>146</v>
      </c>
    </row>
    <row r="28" spans="1:4" ht="14.25">
      <c r="A28" s="33" t="s">
        <v>30</v>
      </c>
      <c r="B28" s="31">
        <v>0</v>
      </c>
      <c r="C28" s="32"/>
      <c r="D28">
        <v>0</v>
      </c>
    </row>
    <row r="29" spans="1:4" ht="14.25">
      <c r="A29" s="33" t="s">
        <v>23</v>
      </c>
      <c r="B29" s="31">
        <v>0</v>
      </c>
      <c r="C29" s="32"/>
      <c r="D29">
        <v>0</v>
      </c>
    </row>
    <row r="30" spans="1:4" ht="14.25">
      <c r="A30" s="33" t="s">
        <v>24</v>
      </c>
      <c r="B30" s="31">
        <v>0</v>
      </c>
      <c r="C30" s="32"/>
      <c r="D30">
        <v>0</v>
      </c>
    </row>
    <row r="31" spans="1:4" ht="14.25">
      <c r="A31" s="33" t="s">
        <v>25</v>
      </c>
      <c r="B31" s="31">
        <v>0</v>
      </c>
      <c r="C31" s="32"/>
      <c r="D31">
        <v>0</v>
      </c>
    </row>
    <row r="32" spans="1:4" ht="14.25">
      <c r="A32" s="33" t="s">
        <v>27</v>
      </c>
      <c r="B32" s="31">
        <v>0</v>
      </c>
      <c r="C32" s="32"/>
      <c r="D32">
        <v>0</v>
      </c>
    </row>
    <row r="33" spans="1:4" ht="14.25">
      <c r="A33" s="33" t="s">
        <v>28</v>
      </c>
      <c r="B33" s="31">
        <v>0</v>
      </c>
      <c r="C33" s="32"/>
      <c r="D33">
        <v>0</v>
      </c>
    </row>
    <row r="34" spans="1:4" ht="14.25">
      <c r="A34" s="33" t="s">
        <v>29</v>
      </c>
      <c r="B34" s="31">
        <v>0</v>
      </c>
      <c r="C34" s="32"/>
      <c r="D34">
        <v>0</v>
      </c>
    </row>
    <row r="35" spans="1:4" ht="14.25">
      <c r="A35" s="33" t="s">
        <v>31</v>
      </c>
      <c r="B35" s="31">
        <v>508934</v>
      </c>
      <c r="C35" s="32">
        <f>B35/D35</f>
        <v>1.0322157996146435</v>
      </c>
      <c r="D35">
        <v>493050</v>
      </c>
    </row>
    <row r="36" spans="1:4" ht="14.25">
      <c r="A36" s="33" t="s">
        <v>32</v>
      </c>
      <c r="B36" s="31">
        <v>489752</v>
      </c>
      <c r="C36" s="32">
        <f>B36/D36</f>
        <v>1.1221982393188243</v>
      </c>
      <c r="D36">
        <v>436422</v>
      </c>
    </row>
    <row r="37" spans="1:4" ht="14.25">
      <c r="A37" s="33" t="s">
        <v>33</v>
      </c>
      <c r="B37" s="31">
        <v>19182</v>
      </c>
      <c r="C37" s="32">
        <f>B37/D37</f>
        <v>0.3399737690971607</v>
      </c>
      <c r="D37">
        <v>56422</v>
      </c>
    </row>
    <row r="38" spans="1:4" ht="14.25">
      <c r="A38" s="33" t="s">
        <v>34</v>
      </c>
      <c r="B38" s="31">
        <v>0</v>
      </c>
      <c r="C38" s="32">
        <f>B38/D38</f>
        <v>0</v>
      </c>
      <c r="D38">
        <v>206</v>
      </c>
    </row>
    <row r="39" spans="1:4" ht="14.25">
      <c r="A39" s="33" t="s">
        <v>35</v>
      </c>
      <c r="B39" s="31">
        <v>3187</v>
      </c>
      <c r="C39" s="32">
        <f>B39/D39</f>
        <v>0.38932323479110675</v>
      </c>
      <c r="D39">
        <v>8186</v>
      </c>
    </row>
    <row r="40" spans="1:4" ht="14.25">
      <c r="A40" s="33" t="s">
        <v>36</v>
      </c>
      <c r="B40" s="31">
        <v>3187</v>
      </c>
      <c r="C40" s="32">
        <f>B40/D40</f>
        <v>0.38932323479110675</v>
      </c>
      <c r="D40">
        <v>8186</v>
      </c>
    </row>
    <row r="41" spans="1:4" ht="14.25">
      <c r="A41" s="33" t="s">
        <v>37</v>
      </c>
      <c r="B41" s="31">
        <v>0</v>
      </c>
      <c r="C41" s="32"/>
      <c r="D41">
        <v>0</v>
      </c>
    </row>
    <row r="42" spans="1:4" ht="14.25">
      <c r="A42" s="33" t="s">
        <v>38</v>
      </c>
      <c r="B42" s="31">
        <v>158</v>
      </c>
      <c r="C42" s="32">
        <f>B42/D42</f>
        <v>0.09376854599406528</v>
      </c>
      <c r="D42">
        <v>1685</v>
      </c>
    </row>
    <row r="43" spans="1:4" ht="14.25">
      <c r="A43" s="33" t="s">
        <v>39</v>
      </c>
      <c r="B43" s="31">
        <v>142</v>
      </c>
      <c r="C43" s="32">
        <f>B43/D43</f>
        <v>0.30021141649048627</v>
      </c>
      <c r="D43">
        <v>473</v>
      </c>
    </row>
    <row r="44" spans="1:4" ht="14.25">
      <c r="A44" s="33" t="s">
        <v>40</v>
      </c>
      <c r="B44" s="31">
        <v>0</v>
      </c>
      <c r="C44" s="32"/>
      <c r="D44">
        <v>0</v>
      </c>
    </row>
    <row r="45" spans="1:4" ht="14.25">
      <c r="A45" s="33" t="s">
        <v>41</v>
      </c>
      <c r="B45" s="31">
        <v>16</v>
      </c>
      <c r="C45" s="32">
        <f>B45/D45</f>
        <v>0.013201320132013201</v>
      </c>
      <c r="D45">
        <v>1212</v>
      </c>
    </row>
    <row r="46" spans="1:4" ht="14.25">
      <c r="A46" s="33" t="s">
        <v>42</v>
      </c>
      <c r="B46" s="31">
        <v>0</v>
      </c>
      <c r="C46" s="32"/>
      <c r="D46">
        <v>0</v>
      </c>
    </row>
    <row r="47" spans="1:4" ht="14.25">
      <c r="A47" s="33" t="s">
        <v>43</v>
      </c>
      <c r="B47" s="31">
        <v>0</v>
      </c>
      <c r="C47" s="32"/>
      <c r="D47">
        <v>0</v>
      </c>
    </row>
    <row r="48" spans="1:4" ht="14.25">
      <c r="A48" s="33" t="s">
        <v>44</v>
      </c>
      <c r="B48" s="31">
        <v>0</v>
      </c>
      <c r="C48" s="32"/>
      <c r="D48">
        <v>0</v>
      </c>
    </row>
    <row r="49" spans="1:3" ht="14.25">
      <c r="A49" s="33" t="s">
        <v>45</v>
      </c>
      <c r="B49" s="31">
        <v>0</v>
      </c>
      <c r="C49" s="32"/>
    </row>
    <row r="50" spans="1:3" ht="14.25">
      <c r="A50" s="33" t="s">
        <v>46</v>
      </c>
      <c r="B50" s="31">
        <v>0</v>
      </c>
      <c r="C50" s="32"/>
    </row>
    <row r="51" spans="1:4" ht="14.25">
      <c r="A51" s="33" t="s">
        <v>47</v>
      </c>
      <c r="B51" s="31">
        <v>112693</v>
      </c>
      <c r="C51" s="32">
        <f>B51/D51</f>
        <v>0.902836862386938</v>
      </c>
      <c r="D51">
        <v>124821</v>
      </c>
    </row>
    <row r="52" spans="1:4" ht="14.25">
      <c r="A52" s="33" t="s">
        <v>48</v>
      </c>
      <c r="B52" s="31">
        <v>27942</v>
      </c>
      <c r="C52" s="32">
        <f>B52/D52</f>
        <v>0.5173965373576521</v>
      </c>
      <c r="D52">
        <v>54005</v>
      </c>
    </row>
    <row r="53" spans="1:4" ht="14.25">
      <c r="A53" s="33" t="s">
        <v>49</v>
      </c>
      <c r="B53" s="31">
        <v>57</v>
      </c>
      <c r="C53" s="32">
        <f>B53/D53</f>
        <v>0.03177257525083612</v>
      </c>
      <c r="D53">
        <v>1794</v>
      </c>
    </row>
    <row r="54" spans="1:4" ht="14.25">
      <c r="A54" s="33" t="s">
        <v>50</v>
      </c>
      <c r="B54" s="31">
        <v>433</v>
      </c>
      <c r="C54" s="32">
        <f>B54/D54</f>
        <v>0.11596143545795394</v>
      </c>
      <c r="D54">
        <v>3734</v>
      </c>
    </row>
    <row r="55" spans="1:4" ht="14.25">
      <c r="A55" s="33" t="s">
        <v>51</v>
      </c>
      <c r="B55" s="31">
        <v>74650</v>
      </c>
      <c r="C55" s="32">
        <f>B55/D55</f>
        <v>1.8968846877064593</v>
      </c>
      <c r="D55">
        <v>39354</v>
      </c>
    </row>
    <row r="56" spans="1:4" ht="14.25">
      <c r="A56" s="33" t="s">
        <v>52</v>
      </c>
      <c r="B56" s="31">
        <v>9611</v>
      </c>
      <c r="C56" s="32">
        <f>B56/D56</f>
        <v>0.3705945862574227</v>
      </c>
      <c r="D56">
        <v>25934</v>
      </c>
    </row>
    <row r="57" spans="1:4" ht="14.25">
      <c r="A57" s="33" t="s">
        <v>53</v>
      </c>
      <c r="B57" s="31">
        <v>0</v>
      </c>
      <c r="C57" s="32"/>
      <c r="D57">
        <v>0</v>
      </c>
    </row>
    <row r="58" spans="1:4" ht="14.25">
      <c r="A58" s="34" t="s">
        <v>54</v>
      </c>
      <c r="B58" s="31">
        <v>0</v>
      </c>
      <c r="C58" s="32"/>
      <c r="D58">
        <v>0</v>
      </c>
    </row>
    <row r="59" spans="1:4" ht="14.25">
      <c r="A59" s="33" t="s">
        <v>55</v>
      </c>
      <c r="B59" s="31">
        <v>0</v>
      </c>
      <c r="C59" s="32"/>
      <c r="D59">
        <v>0</v>
      </c>
    </row>
    <row r="60" spans="1:4" ht="14.25">
      <c r="A60" s="33" t="s">
        <v>56</v>
      </c>
      <c r="B60" s="31">
        <v>0</v>
      </c>
      <c r="C60" s="32"/>
      <c r="D60">
        <v>0</v>
      </c>
    </row>
    <row r="61" spans="1:4" ht="14.25">
      <c r="A61" s="33" t="s">
        <v>57</v>
      </c>
      <c r="B61" s="31">
        <v>0</v>
      </c>
      <c r="C61" s="32"/>
      <c r="D61">
        <v>0</v>
      </c>
    </row>
    <row r="62" spans="1:4" ht="14.25">
      <c r="A62" s="33" t="s">
        <v>58</v>
      </c>
      <c r="B62" s="31">
        <v>0</v>
      </c>
      <c r="C62" s="32"/>
      <c r="D62">
        <v>0</v>
      </c>
    </row>
    <row r="63" spans="1:4" ht="14.25">
      <c r="A63" s="33" t="s">
        <v>59</v>
      </c>
      <c r="B63" s="31">
        <v>0</v>
      </c>
      <c r="C63" s="32"/>
      <c r="D63">
        <v>0</v>
      </c>
    </row>
    <row r="64" spans="1:4" ht="14.25">
      <c r="A64" s="33" t="s">
        <v>60</v>
      </c>
      <c r="B64" s="31">
        <v>0</v>
      </c>
      <c r="C64" s="32"/>
      <c r="D64">
        <v>0</v>
      </c>
    </row>
    <row r="65" spans="1:4" ht="14.25">
      <c r="A65" s="33" t="s">
        <v>61</v>
      </c>
      <c r="B65" s="31">
        <v>1153</v>
      </c>
      <c r="C65" s="32">
        <f>B65/D65</f>
        <v>0.44933749025720965</v>
      </c>
      <c r="D65">
        <v>2566</v>
      </c>
    </row>
    <row r="66" spans="1:3" ht="14.25">
      <c r="A66" s="33" t="s">
        <v>62</v>
      </c>
      <c r="B66" s="31"/>
      <c r="C66" s="32"/>
    </row>
    <row r="67" spans="1:4" ht="14.25">
      <c r="A67" s="33" t="s">
        <v>63</v>
      </c>
      <c r="B67" s="31">
        <v>0</v>
      </c>
      <c r="C67" s="32">
        <f>B67/D67</f>
        <v>0</v>
      </c>
      <c r="D67">
        <v>2</v>
      </c>
    </row>
    <row r="68" spans="1:4" ht="14.25">
      <c r="A68" s="33" t="s">
        <v>64</v>
      </c>
      <c r="B68" s="31">
        <v>0</v>
      </c>
      <c r="C68" s="32"/>
      <c r="D68">
        <v>0</v>
      </c>
    </row>
    <row r="69" spans="1:3" ht="14.25">
      <c r="A69" s="33" t="s">
        <v>65</v>
      </c>
      <c r="B69" s="31">
        <v>0</v>
      </c>
      <c r="C69" s="32"/>
    </row>
    <row r="70" spans="1:4" ht="14.25">
      <c r="A70" s="33" t="s">
        <v>66</v>
      </c>
      <c r="B70" s="31">
        <v>1153</v>
      </c>
      <c r="C70" s="32">
        <f>B70/D70</f>
        <v>0.4496879875195008</v>
      </c>
      <c r="D70">
        <v>2564</v>
      </c>
    </row>
    <row r="71" spans="1:4" ht="14.25">
      <c r="A71" s="35" t="s">
        <v>67</v>
      </c>
      <c r="B71" s="31">
        <v>1032608</v>
      </c>
      <c r="C71" s="32">
        <f>B71/D71</f>
        <v>0.9394912629627136</v>
      </c>
      <c r="D71">
        <v>1099114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tabSelected="1" workbookViewId="0" topLeftCell="A1">
      <selection activeCell="H1" sqref="H1:H65536"/>
    </sheetView>
  </sheetViews>
  <sheetFormatPr defaultColWidth="9.125" defaultRowHeight="14.25"/>
  <cols>
    <col min="1" max="1" width="29.25390625" style="1" customWidth="1"/>
    <col min="2" max="6" width="14.125" style="1" customWidth="1"/>
    <col min="7" max="7" width="14.125" style="2" customWidth="1"/>
    <col min="8" max="8" width="10.25390625" style="1" hidden="1" customWidth="1"/>
    <col min="9" max="16384" width="9.125" style="3" customWidth="1"/>
  </cols>
  <sheetData>
    <row r="1" spans="1:7" s="1" customFormat="1" ht="33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16.5" customHeight="1">
      <c r="A2" s="5"/>
      <c r="B2" s="6"/>
      <c r="C2" s="6"/>
      <c r="D2" s="6"/>
      <c r="E2" s="6"/>
      <c r="F2" s="5"/>
      <c r="G2" s="7" t="s">
        <v>1</v>
      </c>
    </row>
    <row r="3" spans="1:8" s="1" customFormat="1" ht="27.75" customHeight="1">
      <c r="A3" s="8" t="s">
        <v>2</v>
      </c>
      <c r="B3" s="9" t="s">
        <v>68</v>
      </c>
      <c r="C3" s="9" t="s">
        <v>69</v>
      </c>
      <c r="D3" s="9" t="s">
        <v>3</v>
      </c>
      <c r="E3" s="10" t="s">
        <v>70</v>
      </c>
      <c r="F3" s="10" t="s">
        <v>71</v>
      </c>
      <c r="G3" s="11" t="s">
        <v>4</v>
      </c>
      <c r="H3" s="12" t="s">
        <v>5</v>
      </c>
    </row>
    <row r="4" spans="1:8" s="1" customFormat="1" ht="16.5" customHeight="1">
      <c r="A4" s="13" t="s">
        <v>6</v>
      </c>
      <c r="B4" s="14">
        <v>0</v>
      </c>
      <c r="C4" s="14">
        <v>0</v>
      </c>
      <c r="D4" s="14">
        <v>367101</v>
      </c>
      <c r="E4" s="15">
        <f>IF(B4=0,0,D4/B4*100)</f>
        <v>0</v>
      </c>
      <c r="F4" s="16">
        <f>IF(C4&lt;&gt;0,D4/C4*100,0)</f>
        <v>0</v>
      </c>
      <c r="G4" s="17">
        <f aca="true" t="shared" si="0" ref="G4:G11">D4/H4</f>
        <v>1.0821819275226032</v>
      </c>
      <c r="H4" s="1">
        <v>339223</v>
      </c>
    </row>
    <row r="5" spans="1:8" s="1" customFormat="1" ht="16.5" customHeight="1">
      <c r="A5" s="18" t="s">
        <v>11</v>
      </c>
      <c r="B5" s="14">
        <v>0</v>
      </c>
      <c r="C5" s="14">
        <v>0</v>
      </c>
      <c r="D5" s="14">
        <v>37300</v>
      </c>
      <c r="E5" s="15">
        <f>IF(B5=0,0,D5/B5*100)</f>
        <v>0</v>
      </c>
      <c r="F5" s="16">
        <f>IF(C5&lt;&gt;0,D5/C5*100,0)</f>
        <v>0</v>
      </c>
      <c r="G5" s="17">
        <f t="shared" si="0"/>
        <v>0.335374351504689</v>
      </c>
      <c r="H5" s="1">
        <v>111219</v>
      </c>
    </row>
    <row r="6" spans="1:8" s="1" customFormat="1" ht="16.5" customHeight="1">
      <c r="A6" s="18" t="s">
        <v>22</v>
      </c>
      <c r="B6" s="14">
        <v>0</v>
      </c>
      <c r="C6" s="14">
        <v>0</v>
      </c>
      <c r="D6" s="14">
        <v>2082</v>
      </c>
      <c r="E6" s="15">
        <f>IF(B6=0,0,D6/B6*100)</f>
        <v>0</v>
      </c>
      <c r="F6" s="16">
        <f>IF(C6&lt;&gt;0,D6/C6*100,0)</f>
        <v>0</v>
      </c>
      <c r="G6" s="17">
        <f t="shared" si="0"/>
        <v>0.11337399259420605</v>
      </c>
      <c r="H6" s="1">
        <v>18364</v>
      </c>
    </row>
    <row r="7" spans="1:8" s="1" customFormat="1" ht="16.5" customHeight="1">
      <c r="A7" s="18" t="s">
        <v>30</v>
      </c>
      <c r="B7" s="14">
        <v>0</v>
      </c>
      <c r="C7" s="14">
        <v>0</v>
      </c>
      <c r="D7" s="14">
        <v>0</v>
      </c>
      <c r="E7" s="15">
        <f>IF(B7=0,0,D7/B7*100)</f>
        <v>0</v>
      </c>
      <c r="F7" s="16">
        <f>IF(C7&lt;&gt;0,D7/C7*100,0)</f>
        <v>0</v>
      </c>
      <c r="G7" s="17"/>
      <c r="H7" s="1">
        <v>0</v>
      </c>
    </row>
    <row r="8" spans="1:8" s="1" customFormat="1" ht="16.5" customHeight="1">
      <c r="A8" s="18" t="s">
        <v>31</v>
      </c>
      <c r="B8" s="14">
        <v>0</v>
      </c>
      <c r="C8" s="14">
        <v>0</v>
      </c>
      <c r="D8" s="14">
        <v>508934</v>
      </c>
      <c r="E8" s="15">
        <f>IF(B8=0,0,D8/B8*100)</f>
        <v>0</v>
      </c>
      <c r="F8" s="16">
        <f>IF(C8&lt;&gt;0,D8/C8*100,0)</f>
        <v>0</v>
      </c>
      <c r="G8" s="17">
        <f t="shared" si="0"/>
        <v>1.0322157996146435</v>
      </c>
      <c r="H8" s="1">
        <v>493050</v>
      </c>
    </row>
    <row r="9" spans="1:8" s="1" customFormat="1" ht="16.5" customHeight="1">
      <c r="A9" s="18" t="s">
        <v>35</v>
      </c>
      <c r="B9" s="14">
        <v>0</v>
      </c>
      <c r="C9" s="14">
        <v>0</v>
      </c>
      <c r="D9" s="14">
        <v>3187</v>
      </c>
      <c r="E9" s="15">
        <f aca="true" t="shared" si="1" ref="E9:E16">IF(B9=0,0,D9/B9*100)</f>
        <v>0</v>
      </c>
      <c r="F9" s="16">
        <f aca="true" t="shared" si="2" ref="F9:F16">IF(C9&lt;&gt;0,D9/C9*100,0)</f>
        <v>0</v>
      </c>
      <c r="G9" s="17">
        <f t="shared" si="0"/>
        <v>0.38932323479110675</v>
      </c>
      <c r="H9" s="1">
        <v>8186</v>
      </c>
    </row>
    <row r="10" spans="1:8" s="1" customFormat="1" ht="16.5" customHeight="1">
      <c r="A10" s="18" t="s">
        <v>38</v>
      </c>
      <c r="B10" s="14">
        <v>0</v>
      </c>
      <c r="C10" s="14">
        <v>0</v>
      </c>
      <c r="D10" s="14">
        <v>158</v>
      </c>
      <c r="E10" s="15">
        <f t="shared" si="1"/>
        <v>0</v>
      </c>
      <c r="F10" s="16">
        <f t="shared" si="2"/>
        <v>0</v>
      </c>
      <c r="G10" s="17">
        <f t="shared" si="0"/>
        <v>0.09376854599406528</v>
      </c>
      <c r="H10" s="1">
        <v>1685</v>
      </c>
    </row>
    <row r="11" spans="1:8" s="1" customFormat="1" ht="16.5" customHeight="1">
      <c r="A11" s="18" t="s">
        <v>42</v>
      </c>
      <c r="B11" s="14">
        <v>0</v>
      </c>
      <c r="C11" s="14">
        <v>0</v>
      </c>
      <c r="D11" s="14">
        <v>0</v>
      </c>
      <c r="E11" s="15">
        <f t="shared" si="1"/>
        <v>0</v>
      </c>
      <c r="F11" s="16">
        <f t="shared" si="2"/>
        <v>0</v>
      </c>
      <c r="G11" s="17"/>
      <c r="H11" s="1">
        <v>0</v>
      </c>
    </row>
    <row r="12" spans="1:8" s="1" customFormat="1" ht="16.5" customHeight="1">
      <c r="A12" s="18" t="s">
        <v>47</v>
      </c>
      <c r="B12" s="14">
        <v>0</v>
      </c>
      <c r="C12" s="14">
        <v>0</v>
      </c>
      <c r="D12" s="14">
        <v>112693</v>
      </c>
      <c r="E12" s="15">
        <f t="shared" si="1"/>
        <v>0</v>
      </c>
      <c r="F12" s="16">
        <f t="shared" si="2"/>
        <v>0</v>
      </c>
      <c r="G12" s="17">
        <f aca="true" t="shared" si="3" ref="G12:G16">D12/H12</f>
        <v>0.902836862386938</v>
      </c>
      <c r="H12" s="1">
        <v>124821</v>
      </c>
    </row>
    <row r="13" spans="1:8" s="1" customFormat="1" ht="16.5" customHeight="1">
      <c r="A13" s="18" t="s">
        <v>53</v>
      </c>
      <c r="B13" s="14">
        <v>0</v>
      </c>
      <c r="C13" s="14">
        <v>0</v>
      </c>
      <c r="D13" s="14">
        <v>0</v>
      </c>
      <c r="E13" s="15">
        <f t="shared" si="1"/>
        <v>0</v>
      </c>
      <c r="F13" s="16">
        <f t="shared" si="2"/>
        <v>0</v>
      </c>
      <c r="G13" s="17"/>
      <c r="H13" s="1">
        <v>0</v>
      </c>
    </row>
    <row r="14" spans="1:8" s="1" customFormat="1" ht="16.5" customHeight="1">
      <c r="A14" s="18" t="s">
        <v>56</v>
      </c>
      <c r="B14" s="14">
        <v>0</v>
      </c>
      <c r="C14" s="14">
        <v>0</v>
      </c>
      <c r="D14" s="14">
        <v>0</v>
      </c>
      <c r="E14" s="15">
        <f t="shared" si="1"/>
        <v>0</v>
      </c>
      <c r="F14" s="16">
        <f t="shared" si="2"/>
        <v>0</v>
      </c>
      <c r="G14" s="17"/>
      <c r="H14" s="1">
        <v>0</v>
      </c>
    </row>
    <row r="15" spans="1:8" s="1" customFormat="1" ht="16.5" customHeight="1">
      <c r="A15" s="18" t="s">
        <v>61</v>
      </c>
      <c r="B15" s="14">
        <v>0</v>
      </c>
      <c r="C15" s="14">
        <v>0</v>
      </c>
      <c r="D15" s="14">
        <v>1153</v>
      </c>
      <c r="E15" s="15">
        <f t="shared" si="1"/>
        <v>0</v>
      </c>
      <c r="F15" s="16">
        <f t="shared" si="2"/>
        <v>0</v>
      </c>
      <c r="G15" s="17">
        <f t="shared" si="3"/>
        <v>0.44933749025720965</v>
      </c>
      <c r="H15" s="1">
        <v>2566</v>
      </c>
    </row>
    <row r="16" spans="1:8" s="1" customFormat="1" ht="16.5" customHeight="1">
      <c r="A16" s="8" t="s">
        <v>72</v>
      </c>
      <c r="B16" s="14">
        <v>0</v>
      </c>
      <c r="C16" s="14">
        <v>0</v>
      </c>
      <c r="D16" s="14">
        <f>SUM(D4:D15)</f>
        <v>1032608</v>
      </c>
      <c r="E16" s="15">
        <f t="shared" si="1"/>
        <v>0</v>
      </c>
      <c r="F16" s="16">
        <f t="shared" si="2"/>
        <v>0</v>
      </c>
      <c r="G16" s="17">
        <f t="shared" si="3"/>
        <v>0.9394912629627136</v>
      </c>
      <c r="H16" s="5">
        <v>1099114</v>
      </c>
    </row>
    <row r="17" spans="1:8" s="1" customFormat="1" ht="12.75" customHeight="1">
      <c r="A17" s="5"/>
      <c r="B17" s="5"/>
      <c r="C17" s="5"/>
      <c r="D17" s="5"/>
      <c r="E17" s="19"/>
      <c r="F17" s="19"/>
      <c r="G17" s="20"/>
      <c r="H17" s="5"/>
    </row>
    <row r="18" spans="5:7" s="1" customFormat="1" ht="12.75" customHeight="1">
      <c r="E18" s="21"/>
      <c r="F18" s="21"/>
      <c r="G18" s="22"/>
    </row>
    <row r="19" s="1" customFormat="1" ht="14.25">
      <c r="G19" s="2"/>
    </row>
  </sheetData>
  <sheetProtection/>
  <mergeCells count="1">
    <mergeCell ref="A1:G1"/>
  </mergeCells>
  <printOptions gridLines="1" horizontalCentered="1" verticalCentered="1"/>
  <pageMargins left="2" right="2" top="1.5" bottom="1.5" header="0" footer="0"/>
  <pageSetup blackAndWhite="1" horizontalDpi="600" verticalDpi="600" orientation="portrait"/>
  <headerFooter alignWithMargins="0">
    <oddHeader>&amp;C@$</oddHeader>
    <oddFooter>&amp;C@$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YHX</cp:lastModifiedBy>
  <dcterms:created xsi:type="dcterms:W3CDTF">2023-08-10T10:11:05Z</dcterms:created>
  <dcterms:modified xsi:type="dcterms:W3CDTF">2023-09-13T02:02:31Z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540473EDE3374DE397E5A4EA7D3EF71F</vt:lpwstr>
  </property>
  <property fmtid="{D5CDD505-2E9C-101B-9397-08002B2CF9AE}" pid="4" name="KSOProductBuildV">
    <vt:lpwstr>2052-11.1.0.11691</vt:lpwstr>
  </property>
</Properties>
</file>