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20" windowWidth="16100" windowHeight="9660" tabRatio="819" firstSheet="27" activeTab="27"/>
  </bookViews>
  <sheets>
    <sheet name="目录" sheetId="1" r:id="rId1"/>
    <sheet name="本级一般公共预算收入预算表" sheetId="2" r:id="rId2"/>
    <sheet name="本级一般公共预算支出预算表" sheetId="3" r:id="rId3"/>
    <sheet name="本级一般公共预算本级支出预算表" sheetId="4" r:id="rId4"/>
    <sheet name="本级一般公共预算基本支出预算表" sheetId="5" r:id="rId5"/>
    <sheet name="本级一般公共预算对下级转移支付预算分项目表" sheetId="6" r:id="rId6"/>
    <sheet name="本级一般公共预算对下级转移支付预算分地区表" sheetId="7" r:id="rId7"/>
    <sheet name="本级对下一般性转移支付预算分地区汇总表" sheetId="8" r:id="rId8"/>
    <sheet name="本级共同事权转移支付分地区汇总表" sheetId="9" r:id="rId9"/>
    <sheet name="本级对下专项转移支付预算分地区汇总表" sheetId="10" r:id="rId10"/>
    <sheet name="本级一般公共预算“三公”经费支出预算表" sheetId="11" r:id="rId11"/>
    <sheet name="地方政府一般债务余额情况表" sheetId="12" r:id="rId12"/>
    <sheet name="本级政府性基金收入预算表" sheetId="13" r:id="rId13"/>
    <sheet name="本级政府性基金支出预算表" sheetId="14" r:id="rId14"/>
    <sheet name="本级政府性基金预算本级支出预算表" sheetId="15" r:id="rId15"/>
    <sheet name="本级政府性基金预算对下级转移支付预算分项目表" sheetId="16" r:id="rId16"/>
    <sheet name="本级政府性基金预算对下级转移支付预算分地区汇总表" sheetId="17" r:id="rId17"/>
    <sheet name="地方政府专项债务余额情况表" sheetId="18" r:id="rId18"/>
    <sheet name="本级国有资本经营收入预算表" sheetId="19" r:id="rId19"/>
    <sheet name="本级国有资本经营支出预算表" sheetId="20" r:id="rId20"/>
    <sheet name="本级国有资本经营预算支出明细表" sheetId="21" r:id="rId21"/>
    <sheet name="本级社会保险基金收入预算表" sheetId="22" r:id="rId22"/>
    <sheet name="本级社会保险基金支出预算表" sheetId="23" r:id="rId23"/>
    <sheet name="本级社会保险基金结余预算表" sheetId="24" r:id="rId24"/>
    <sheet name="全市社会保险基金收入预算表" sheetId="26" r:id="rId25"/>
    <sheet name="全市社会保险基金支出预算表 " sheetId="27" r:id="rId26"/>
    <sheet name="全市社会保险基金结余预算表" sheetId="28" r:id="rId27"/>
    <sheet name="全市一般债务" sheetId="32" r:id="rId28"/>
    <sheet name="全市专项债务" sheetId="33" r:id="rId29"/>
    <sheet name="国有资本经营预算对下级转移支付预算分项目表" sheetId="25" r:id="rId30"/>
    <sheet name="国有资本经营预算对下转移支付预算分地区汇总表" sheetId="29" r:id="rId31"/>
    <sheet name="本级重点项目绩效表" sheetId="31" r:id="rId32"/>
  </sheets>
  <definedNames>
    <definedName name="_xlnm._FilterDatabase" localSheetId="3" hidden="1">本级一般公共预算本级支出预算表!$A$4:$D$413</definedName>
    <definedName name="_xlnm._FilterDatabase" localSheetId="14" hidden="1">本级政府性基金预算本级支出预算表!$A$4:$E$39</definedName>
    <definedName name="_xlnm.Print_Area" localSheetId="3">本级一般公共预算本级支出预算表!$A$1:$C$413</definedName>
    <definedName name="_xlnm.Print_Area" localSheetId="12">本级政府性基金收入预算表!$A$1:$B$17</definedName>
    <definedName name="_xlnm.Print_Area" localSheetId="14">本级政府性基金预算本级支出预算表!$A$1:$C$39</definedName>
    <definedName name="_xlnm.Print_Area" localSheetId="13">本级政府性基金支出预算表!$A$1:$B$25</definedName>
    <definedName name="_xlnm.Print_Area" localSheetId="28">全市专项债务!$A$1:$D$11</definedName>
    <definedName name="_xlnm.Print_Titles" localSheetId="7">本级对下一般性转移支付预算分地区汇总表!$1:$4</definedName>
    <definedName name="_xlnm.Print_Titles" localSheetId="9">本级对下专项转移支付预算分地区汇总表!$1:$4</definedName>
    <definedName name="_xlnm.Print_Titles" localSheetId="8">本级共同事权转移支付分地区汇总表!$1:$4</definedName>
    <definedName name="_xlnm.Print_Titles" localSheetId="18">本级国有资本经营收入预算表!$1:$5</definedName>
    <definedName name="_xlnm.Print_Titles" localSheetId="19">本级国有资本经营支出预算表!$1:$4</definedName>
    <definedName name="_xlnm.Print_Titles" localSheetId="23">本级社会保险基金结余预算表!$1:$4</definedName>
    <definedName name="_xlnm.Print_Titles" localSheetId="21">本级社会保险基金收入预算表!$1:$4</definedName>
    <definedName name="_xlnm.Print_Titles" localSheetId="22">本级社会保险基金支出预算表!$1:$4</definedName>
    <definedName name="_xlnm.Print_Titles" localSheetId="3">本级一般公共预算本级支出预算表!$1:$4</definedName>
    <definedName name="_xlnm.Print_Titles" localSheetId="6">本级一般公共预算对下级转移支付预算分地区表!$1:$4</definedName>
    <definedName name="_xlnm.Print_Titles" localSheetId="5">本级一般公共预算对下级转移支付预算分项目表!$1:$4</definedName>
    <definedName name="_xlnm.Print_Titles" localSheetId="4">本级一般公共预算基本支出预算表!$1:$4</definedName>
    <definedName name="_xlnm.Print_Titles" localSheetId="1">本级一般公共预算收入预算表!$1:$4</definedName>
    <definedName name="_xlnm.Print_Titles" localSheetId="2">本级一般公共预算支出预算表!$1:$4</definedName>
    <definedName name="_xlnm.Print_Titles" localSheetId="14">本级政府性基金预算本级支出预算表!$1:$4</definedName>
    <definedName name="_xlnm.Print_Titles" localSheetId="16">本级政府性基金预算对下级转移支付预算分地区汇总表!$1:$4</definedName>
    <definedName name="_xlnm.Print_Titles" localSheetId="15">本级政府性基金预算对下级转移支付预算分项目表!$1:$4</definedName>
    <definedName name="_xlnm.Print_Titles" localSheetId="26">全市社会保险基金结余预算表!$1:$4</definedName>
    <definedName name="_xlnm.Print_Titles" localSheetId="24">全市社会保险基金收入预算表!$1:$4</definedName>
    <definedName name="_xlnm.Print_Titles" localSheetId="25">'全市社会保险基金支出预算表 '!$1:$4</definedName>
  </definedNames>
  <calcPr calcId="125725" concurrentCalc="0"/>
</workbook>
</file>

<file path=xl/calcChain.xml><?xml version="1.0" encoding="utf-8"?>
<calcChain xmlns="http://schemas.openxmlformats.org/spreadsheetml/2006/main">
  <c r="C11" i="32"/>
  <c r="B43" i="3"/>
  <c r="B32"/>
  <c r="B32" i="2"/>
  <c r="B42"/>
  <c r="B12" i="29"/>
  <c r="B33" i="27"/>
  <c r="B29"/>
  <c r="B26"/>
  <c r="B16"/>
  <c r="B43" i="26"/>
  <c r="B37"/>
  <c r="B33" i="23"/>
  <c r="B29"/>
  <c r="B16"/>
  <c r="B37" i="22"/>
  <c r="B43"/>
  <c r="E8" i="21"/>
  <c r="D8"/>
  <c r="C8"/>
</calcChain>
</file>

<file path=xl/sharedStrings.xml><?xml version="1.0" encoding="utf-8"?>
<sst xmlns="http://schemas.openxmlformats.org/spreadsheetml/2006/main" count="1920" uniqueCount="1354">
  <si>
    <t xml:space="preserve">目    录 </t>
  </si>
  <si>
    <t>1.</t>
  </si>
  <si>
    <t>本级一般公共预算收入预算表</t>
  </si>
  <si>
    <t>2.</t>
  </si>
  <si>
    <t>本级一般公共预算支出预算表</t>
  </si>
  <si>
    <t>3.</t>
  </si>
  <si>
    <t>本级一般公共预算本级支出预算表</t>
  </si>
  <si>
    <t>4.</t>
  </si>
  <si>
    <t>本级一般公共预算基本支出预算表</t>
  </si>
  <si>
    <t>5.</t>
  </si>
  <si>
    <t>本级一般公共预算对下级转移支付预算分项目表</t>
  </si>
  <si>
    <t>6.</t>
  </si>
  <si>
    <t>本级一般公共预算对下级转移支付预算分地区表</t>
  </si>
  <si>
    <t>7.</t>
  </si>
  <si>
    <t>本级对下一般性转移支付预算分地区汇总表</t>
  </si>
  <si>
    <t>8.</t>
  </si>
  <si>
    <t>本级共同事权转移支付分地区汇总表</t>
  </si>
  <si>
    <t>9.</t>
  </si>
  <si>
    <t>本级对下专项转移支付预算分地区汇总表</t>
  </si>
  <si>
    <t>10.</t>
  </si>
  <si>
    <t>本级一般公共预算“三公”经费支出预算表</t>
  </si>
  <si>
    <t>11.</t>
  </si>
  <si>
    <t>12.</t>
  </si>
  <si>
    <t>本级政府性基金收入预算表</t>
  </si>
  <si>
    <t>13.</t>
  </si>
  <si>
    <t>本级政府性基金支出预算表</t>
  </si>
  <si>
    <t>14.</t>
  </si>
  <si>
    <t>本级政府性基金预算本级支出预算表</t>
  </si>
  <si>
    <t>15.</t>
  </si>
  <si>
    <t>16.</t>
  </si>
  <si>
    <t>17.</t>
  </si>
  <si>
    <t>18.</t>
  </si>
  <si>
    <t>本级国有资本经营收入预算表</t>
  </si>
  <si>
    <t>19.</t>
  </si>
  <si>
    <t>本级国有资本经营支出预算表</t>
  </si>
  <si>
    <t>20.</t>
  </si>
  <si>
    <t>本级国有资本经营预算支出明细表</t>
  </si>
  <si>
    <t>21.</t>
  </si>
  <si>
    <t>本级社会保险基金收入预算表</t>
  </si>
  <si>
    <t>22.</t>
  </si>
  <si>
    <t>本级社会保险基金支出预算表</t>
  </si>
  <si>
    <t>23.</t>
  </si>
  <si>
    <t>本级社会保险基金结余预算表</t>
  </si>
  <si>
    <t>表1</t>
  </si>
  <si>
    <t>2026年本级一般公共预算收入预算表</t>
  </si>
  <si>
    <t>单位：万元</t>
  </si>
  <si>
    <t>项             目</t>
  </si>
  <si>
    <t>预算数</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</si>
  <si>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</si>
  <si>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</si>
  <si>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</si>
  <si>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</si>
  <si>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</si>
  <si>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</si>
  <si>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</si>
  <si>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</si>
  <si>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</si>
  <si>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</si>
  <si>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</si>
  <si>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</si>
  <si>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</si>
  <si>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</si>
  <si>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环保税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</si>
  <si>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</si>
  <si>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</si>
  <si>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</si>
  <si>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</si>
  <si>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</si>
  <si>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</si>
  <si>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</si>
  <si>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</si>
  <si>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</si>
  <si>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</si>
  <si>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本级收入合计</t>
  </si>
  <si>
    <t>地方政府一般债务收入</t>
  </si>
  <si>
    <t>转移性收入</t>
  </si>
  <si>
    <t>一般性转移支付收入</t>
  </si>
  <si>
    <t>专项转移支付收入</t>
  </si>
  <si>
    <t>下级上解收入</t>
  </si>
  <si>
    <t>接受其他地区援助收入</t>
  </si>
  <si>
    <t>调入资金</t>
  </si>
  <si>
    <t>动用预算稳定调节基金</t>
  </si>
  <si>
    <t>地方政府一般债务转贷收入</t>
  </si>
  <si>
    <t>上年结转收入</t>
  </si>
  <si>
    <t>上年结余收入</t>
  </si>
  <si>
    <t>收入总计</t>
  </si>
  <si>
    <t/>
  </si>
  <si>
    <t>表2</t>
  </si>
  <si>
    <t>2026年本级一般公共预算支出预算表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</si>
  <si>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</si>
  <si>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</si>
  <si>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</si>
  <si>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</si>
  <si>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</si>
  <si>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</si>
  <si>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</si>
  <si>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</si>
  <si>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</si>
  <si>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</si>
  <si>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</si>
  <si>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</si>
  <si>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</si>
  <si>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</si>
  <si>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</si>
  <si>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</si>
  <si>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</si>
  <si>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</si>
  <si>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</si>
  <si>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</si>
  <si>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</si>
  <si>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</si>
  <si>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</si>
  <si>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</si>
  <si>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本级支出合计</t>
  </si>
  <si>
    <t>预备费</t>
  </si>
  <si>
    <t>地方政府一般债券还本支出</t>
  </si>
  <si>
    <t>转移性支出</t>
  </si>
  <si>
    <t>一般性转移支付</t>
  </si>
  <si>
    <t>专项转移支付</t>
  </si>
  <si>
    <t>上解上级支出</t>
  </si>
  <si>
    <t>区域间转移性支出</t>
  </si>
  <si>
    <t>调出资金</t>
  </si>
  <si>
    <t>安排预算稳定调节基金</t>
  </si>
  <si>
    <t>补充预算周转金</t>
  </si>
  <si>
    <t>地方政府一般债务转贷支出</t>
  </si>
  <si>
    <t>年终结转</t>
  </si>
  <si>
    <t>年终结余</t>
  </si>
  <si>
    <t>支出总计</t>
  </si>
  <si>
    <t>表3</t>
  </si>
  <si>
    <t>2026年本级一般公共预算本级支出预算表</t>
  </si>
  <si>
    <t>科目编码</t>
  </si>
  <si>
    <t>201</t>
  </si>
  <si>
    <t>一般公共服务支出</t>
  </si>
  <si>
    <t>20101</t>
  </si>
  <si>
    <t>人大事务</t>
  </si>
  <si>
    <t>2010101</t>
  </si>
  <si>
    <t>行政运行</t>
  </si>
  <si>
    <t>2010102</t>
  </si>
  <si>
    <t>一般行政管理事务</t>
  </si>
  <si>
    <t>2010104</t>
  </si>
  <si>
    <t>人大会议</t>
  </si>
  <si>
    <t>2010150</t>
  </si>
  <si>
    <t>事业运行</t>
  </si>
  <si>
    <t>20102</t>
  </si>
  <si>
    <t>政协事务</t>
  </si>
  <si>
    <t>2010201</t>
  </si>
  <si>
    <t>2010202</t>
  </si>
  <si>
    <t>2010204</t>
  </si>
  <si>
    <t>政协会议</t>
  </si>
  <si>
    <t>20103</t>
  </si>
  <si>
    <t>政府办公厅(室)及相关机构事务</t>
  </si>
  <si>
    <t>2010301</t>
  </si>
  <si>
    <t>2010302</t>
  </si>
  <si>
    <t>2010306</t>
  </si>
  <si>
    <t>政务公开审批</t>
  </si>
  <si>
    <t>2010350</t>
  </si>
  <si>
    <t>2010399</t>
  </si>
  <si>
    <t>其他政府办公厅(室)及相关机构事务支出</t>
  </si>
  <si>
    <t>20104</t>
  </si>
  <si>
    <t>发展与改革事务</t>
  </si>
  <si>
    <t>2010401</t>
  </si>
  <si>
    <t>2010408</t>
  </si>
  <si>
    <t>物价管理</t>
  </si>
  <si>
    <t>2010450</t>
  </si>
  <si>
    <t>2010499</t>
  </si>
  <si>
    <t>其他发展与改革事务支出</t>
  </si>
  <si>
    <t>20105</t>
  </si>
  <si>
    <t>统计信息事务</t>
  </si>
  <si>
    <t>2010501</t>
  </si>
  <si>
    <t>2010505</t>
  </si>
  <si>
    <t>专项统计业务</t>
  </si>
  <si>
    <t>2010507</t>
  </si>
  <si>
    <t>专项普查活动</t>
  </si>
  <si>
    <t>2010508</t>
  </si>
  <si>
    <t>统计抽样调查</t>
  </si>
  <si>
    <t>20106</t>
  </si>
  <si>
    <t>财政事务</t>
  </si>
  <si>
    <t>2010601</t>
  </si>
  <si>
    <t>2010602</t>
  </si>
  <si>
    <t>2010605</t>
  </si>
  <si>
    <t>财政国库业务</t>
  </si>
  <si>
    <t>2010606</t>
  </si>
  <si>
    <t>财政监察</t>
  </si>
  <si>
    <t>2010607</t>
  </si>
  <si>
    <t>信息化建设</t>
  </si>
  <si>
    <t>2010650</t>
  </si>
  <si>
    <t>2010699</t>
  </si>
  <si>
    <t>其他财政事务支出</t>
  </si>
  <si>
    <t>20107</t>
  </si>
  <si>
    <t>税收事务</t>
  </si>
  <si>
    <t>2010701</t>
  </si>
  <si>
    <t>20108</t>
  </si>
  <si>
    <t>审计事务</t>
  </si>
  <si>
    <t>2010801</t>
  </si>
  <si>
    <t>2010804</t>
  </si>
  <si>
    <t>审计业务</t>
  </si>
  <si>
    <t>20111</t>
  </si>
  <si>
    <t>纪检监察事务</t>
  </si>
  <si>
    <t>2011101</t>
  </si>
  <si>
    <t>2011102</t>
  </si>
  <si>
    <t>2011150</t>
  </si>
  <si>
    <t>2011199</t>
  </si>
  <si>
    <t>其他纪检监察事务支出</t>
  </si>
  <si>
    <t>20113</t>
  </si>
  <si>
    <t>商贸事务</t>
  </si>
  <si>
    <t>2011301</t>
  </si>
  <si>
    <t>2011302</t>
  </si>
  <si>
    <t>2011308</t>
  </si>
  <si>
    <t>招商引资</t>
  </si>
  <si>
    <t>2011350</t>
  </si>
  <si>
    <t>20123</t>
  </si>
  <si>
    <t>民族事务</t>
  </si>
  <si>
    <t>2012301</t>
  </si>
  <si>
    <t>2012304</t>
  </si>
  <si>
    <t>民族工作专项</t>
  </si>
  <si>
    <t>2012350</t>
  </si>
  <si>
    <t>20126</t>
  </si>
  <si>
    <t>档案事务</t>
  </si>
  <si>
    <t>2012601</t>
  </si>
  <si>
    <t>2012602</t>
  </si>
  <si>
    <t>20128</t>
  </si>
  <si>
    <t>民主党派及工商联事务</t>
  </si>
  <si>
    <t>2012801</t>
  </si>
  <si>
    <t>2012802</t>
  </si>
  <si>
    <t>2012899</t>
  </si>
  <si>
    <t>其他民主党派及工商联事务支出</t>
  </si>
  <si>
    <t>20129</t>
  </si>
  <si>
    <t>群众团体事务</t>
  </si>
  <si>
    <t>2012901</t>
  </si>
  <si>
    <t>2012902</t>
  </si>
  <si>
    <t>2012950</t>
  </si>
  <si>
    <t>2012999</t>
  </si>
  <si>
    <t>其他群众团体事务支出</t>
  </si>
  <si>
    <t>20131</t>
  </si>
  <si>
    <t>党委办公厅(室)及相关机构事务</t>
  </si>
  <si>
    <t>2013101</t>
  </si>
  <si>
    <t>2013102</t>
  </si>
  <si>
    <t>2013105</t>
  </si>
  <si>
    <t>专项业务</t>
  </si>
  <si>
    <t>2013150</t>
  </si>
  <si>
    <t>2013199</t>
  </si>
  <si>
    <t>其他党委办公厅(室)及相关机构事务支出</t>
  </si>
  <si>
    <t>20132</t>
  </si>
  <si>
    <t>组织事务</t>
  </si>
  <si>
    <t>2013201</t>
  </si>
  <si>
    <t>2013202</t>
  </si>
  <si>
    <t>2013250</t>
  </si>
  <si>
    <t>2013299</t>
  </si>
  <si>
    <t>其他组织事务支出</t>
  </si>
  <si>
    <t>20133</t>
  </si>
  <si>
    <t>宣传事务</t>
  </si>
  <si>
    <t>2013301</t>
  </si>
  <si>
    <t>2013304</t>
  </si>
  <si>
    <t>宣传管理</t>
  </si>
  <si>
    <t>2013350</t>
  </si>
  <si>
    <t>2013399</t>
  </si>
  <si>
    <t>其他宣传事务支出</t>
  </si>
  <si>
    <t>20134</t>
  </si>
  <si>
    <t>统战事务</t>
  </si>
  <si>
    <t>2013401</t>
  </si>
  <si>
    <t>2013402</t>
  </si>
  <si>
    <t>20136</t>
  </si>
  <si>
    <t>其他共产党事务支出</t>
  </si>
  <si>
    <t>2013699</t>
  </si>
  <si>
    <t>20137</t>
  </si>
  <si>
    <t>网信事务</t>
  </si>
  <si>
    <t>2013701</t>
  </si>
  <si>
    <t>2013702</t>
  </si>
  <si>
    <t>20138</t>
  </si>
  <si>
    <t>市场监督管理事务</t>
  </si>
  <si>
    <t>2013801</t>
  </si>
  <si>
    <t>2013805</t>
  </si>
  <si>
    <t>市场秩序执法</t>
  </si>
  <si>
    <t>2013813</t>
  </si>
  <si>
    <t>医疗器械事务</t>
  </si>
  <si>
    <t>2013816</t>
  </si>
  <si>
    <t>食品安全监管</t>
  </si>
  <si>
    <t>2013850</t>
  </si>
  <si>
    <t>2013899</t>
  </si>
  <si>
    <t>其他市场监督管理事务</t>
  </si>
  <si>
    <t>20139</t>
  </si>
  <si>
    <t>社会工作事务</t>
  </si>
  <si>
    <t>2013901</t>
  </si>
  <si>
    <t>2013902</t>
  </si>
  <si>
    <t>2013904</t>
  </si>
  <si>
    <t>2013950</t>
  </si>
  <si>
    <t>20140</t>
  </si>
  <si>
    <t>信访事务</t>
  </si>
  <si>
    <t>2014001</t>
  </si>
  <si>
    <t>2014004</t>
  </si>
  <si>
    <t>信访业务</t>
  </si>
  <si>
    <t>204</t>
  </si>
  <si>
    <t>20402</t>
  </si>
  <si>
    <t>公安</t>
  </si>
  <si>
    <t>20404</t>
  </si>
  <si>
    <t>检察</t>
  </si>
  <si>
    <t>20405</t>
  </si>
  <si>
    <t>法院</t>
  </si>
  <si>
    <t>20406</t>
  </si>
  <si>
    <t>司法</t>
  </si>
  <si>
    <t>205</t>
  </si>
  <si>
    <t>20501</t>
  </si>
  <si>
    <t>教育管理事务</t>
  </si>
  <si>
    <t>2050101</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</si>
  <si>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</si>
  <si>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</si>
  <si>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</si>
  <si>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</si>
  <si>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</si>
  <si>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</si>
  <si>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</si>
  <si>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</si>
  <si>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</si>
  <si>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</si>
  <si>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</si>
  <si>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</si>
  <si>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</si>
  <si>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</si>
  <si>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</si>
  <si>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</si>
  <si>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</si>
  <si>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</si>
  <si>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2050305</t>
  </si>
  <si>
    <t>高等职业教育</t>
  </si>
  <si>
    <t>2050399</t>
  </si>
  <si>
    <t>其他职业教育支出</t>
  </si>
  <si>
    <t>20507</t>
  </si>
  <si>
    <t>特殊教育</t>
  </si>
  <si>
    <t>2050701</t>
  </si>
  <si>
    <t>特殊学校教育</t>
  </si>
  <si>
    <t>20508</t>
  </si>
  <si>
    <t>进修及培训</t>
  </si>
  <si>
    <t>2050802</t>
  </si>
  <si>
    <t>干部教育</t>
  </si>
  <si>
    <t>20599</t>
  </si>
  <si>
    <t>其他教育支出</t>
  </si>
  <si>
    <t>2059999</t>
  </si>
  <si>
    <t>206</t>
  </si>
  <si>
    <t>20601</t>
  </si>
  <si>
    <t>科学技术管理事务</t>
  </si>
  <si>
    <t>2060101</t>
  </si>
  <si>
    <t>2060103</t>
  </si>
  <si>
    <t>机关服务</t>
  </si>
  <si>
    <t>20604</t>
  </si>
  <si>
    <t>技术研究与开发</t>
  </si>
  <si>
    <t>2060401</t>
  </si>
  <si>
    <t>机构运行</t>
  </si>
  <si>
    <t>2060404</t>
  </si>
  <si>
    <t>科技成果转化与扩散</t>
  </si>
  <si>
    <t>20605</t>
  </si>
  <si>
    <t>科技条件与服务</t>
  </si>
  <si>
    <t>2060501</t>
  </si>
  <si>
    <t>20606</t>
  </si>
  <si>
    <t>社会科学</t>
  </si>
  <si>
    <t>2060601</t>
  </si>
  <si>
    <t>社会科学研究机构</t>
  </si>
  <si>
    <t>2060699</t>
  </si>
  <si>
    <t>其他社会科学支出</t>
  </si>
  <si>
    <t>20607</t>
  </si>
  <si>
    <t>科学技术普及</t>
  </si>
  <si>
    <t>2060701</t>
  </si>
  <si>
    <t>2060702</t>
  </si>
  <si>
    <t>科普活动</t>
  </si>
  <si>
    <t>2060705</t>
  </si>
  <si>
    <t>科技馆站</t>
  </si>
  <si>
    <t>20699</t>
  </si>
  <si>
    <t>其他科学技术支出</t>
  </si>
  <si>
    <t>2069999</t>
  </si>
  <si>
    <t>207</t>
  </si>
  <si>
    <t>文化旅游体育与传媒支出</t>
  </si>
  <si>
    <t>20701</t>
  </si>
  <si>
    <t>文化和旅游</t>
  </si>
  <si>
    <t>2070101</t>
  </si>
  <si>
    <t>2070104</t>
  </si>
  <si>
    <t>图书馆</t>
  </si>
  <si>
    <t>2070105</t>
  </si>
  <si>
    <t>文化展示及纪念机构</t>
  </si>
  <si>
    <t>2070107</t>
  </si>
  <si>
    <t>艺术表演团体</t>
  </si>
  <si>
    <t>2070109</t>
  </si>
  <si>
    <t>群众文化</t>
  </si>
  <si>
    <t>2070111</t>
  </si>
  <si>
    <t>文化创作与保护</t>
  </si>
  <si>
    <t>2070112</t>
  </si>
  <si>
    <t>文化和旅游市场管理</t>
  </si>
  <si>
    <t>2070114</t>
  </si>
  <si>
    <t>文化和旅游管理事务</t>
  </si>
  <si>
    <t>2070199</t>
  </si>
  <si>
    <t>其他文化和旅游支出</t>
  </si>
  <si>
    <t>20702</t>
  </si>
  <si>
    <t>文物</t>
  </si>
  <si>
    <t>2070204</t>
  </si>
  <si>
    <t>文物保护</t>
  </si>
  <si>
    <t>2070205</t>
  </si>
  <si>
    <t>博物馆</t>
  </si>
  <si>
    <t>2070299</t>
  </si>
  <si>
    <t>其他文物支出</t>
  </si>
  <si>
    <t>20703</t>
  </si>
  <si>
    <t>体育</t>
  </si>
  <si>
    <t>2070301</t>
  </si>
  <si>
    <t>2070307</t>
  </si>
  <si>
    <t>体育场馆</t>
  </si>
  <si>
    <t>2070399</t>
  </si>
  <si>
    <t>其他体育支出</t>
  </si>
  <si>
    <t>20708</t>
  </si>
  <si>
    <t>广播电视</t>
  </si>
  <si>
    <t>2070807</t>
  </si>
  <si>
    <t>传输发射</t>
  </si>
  <si>
    <t>2070899</t>
  </si>
  <si>
    <t>其他广播电视支出</t>
  </si>
  <si>
    <t>20799</t>
  </si>
  <si>
    <t>其他文化旅游体育与传媒支出</t>
  </si>
  <si>
    <t>2079999</t>
  </si>
  <si>
    <t>208</t>
  </si>
  <si>
    <t>20801</t>
  </si>
  <si>
    <t>人力资源和社会保障管理事务</t>
  </si>
  <si>
    <t>2080101</t>
  </si>
  <si>
    <t>2080106</t>
  </si>
  <si>
    <t>就业管理事务</t>
  </si>
  <si>
    <t>2080108</t>
  </si>
  <si>
    <t>2080109</t>
  </si>
  <si>
    <t>社会保险经办机构</t>
  </si>
  <si>
    <t>2080112</t>
  </si>
  <si>
    <t>劳动人事争议调解仲裁</t>
  </si>
  <si>
    <t>2080150</t>
  </si>
  <si>
    <t>2080199</t>
  </si>
  <si>
    <t>其他人力资源和社会保障管理事务支出</t>
  </si>
  <si>
    <t>20802</t>
  </si>
  <si>
    <t>民政管理事务</t>
  </si>
  <si>
    <t>2080201</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</si>
  <si>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</si>
  <si>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</si>
  <si>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</si>
  <si>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</si>
  <si>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</si>
  <si>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</si>
  <si>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</si>
  <si>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</si>
  <si>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</si>
  <si>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</si>
  <si>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</si>
  <si>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</si>
  <si>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2080507</t>
  </si>
  <si>
    <t>对机关事业单位基本养老保险基金的补助</t>
  </si>
  <si>
    <t>20807</t>
  </si>
  <si>
    <t>就业补助</t>
  </si>
  <si>
    <t>2080701</t>
  </si>
  <si>
    <t>就业创业服务补助</t>
  </si>
  <si>
    <t>2080713</t>
  </si>
  <si>
    <t>求职和创业补贴</t>
  </si>
  <si>
    <t>2080799</t>
  </si>
  <si>
    <t>其他就业补助支出</t>
  </si>
  <si>
    <t>20808</t>
  </si>
  <si>
    <t>抚恤</t>
  </si>
  <si>
    <t>2080801</t>
  </si>
  <si>
    <t>死亡抚恤</t>
  </si>
  <si>
    <t>2080808</t>
  </si>
  <si>
    <t>褒扬纪念</t>
  </si>
  <si>
    <t>20809</t>
  </si>
  <si>
    <t>退役安置</t>
  </si>
  <si>
    <t>2080902</t>
  </si>
  <si>
    <t>军队移交政府的离退休人员安置</t>
  </si>
  <si>
    <t>2080903</t>
  </si>
  <si>
    <t>军队移交政府离退休干部管理机构</t>
  </si>
  <si>
    <t>2080905</t>
  </si>
  <si>
    <t>军队转业干部安置</t>
  </si>
  <si>
    <t>2080999</t>
  </si>
  <si>
    <t>其他退役安置支出</t>
  </si>
  <si>
    <t>20810</t>
  </si>
  <si>
    <t>社会福利</t>
  </si>
  <si>
    <t>2081001</t>
  </si>
  <si>
    <t>儿童福利</t>
  </si>
  <si>
    <t>2081005</t>
  </si>
  <si>
    <t>社会福利事业单位</t>
  </si>
  <si>
    <t>2081099</t>
  </si>
  <si>
    <t>其他社会福利支出</t>
  </si>
  <si>
    <t>20811</t>
  </si>
  <si>
    <t>残疾人事业</t>
  </si>
  <si>
    <t>2081101</t>
  </si>
  <si>
    <t>2081104</t>
  </si>
  <si>
    <t>残疾人康复</t>
  </si>
  <si>
    <t>2081105</t>
  </si>
  <si>
    <t>残疾人就业</t>
  </si>
  <si>
    <t>2081107</t>
  </si>
  <si>
    <t>残疾人生活和护理补贴</t>
  </si>
  <si>
    <t>2081199</t>
  </si>
  <si>
    <t>其他残疾人事业支出</t>
  </si>
  <si>
    <t>20816</t>
  </si>
  <si>
    <t>红十字事业</t>
  </si>
  <si>
    <t>2081601</t>
  </si>
  <si>
    <t>2081699</t>
  </si>
  <si>
    <t>其他红十字事业支出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</si>
  <si>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</si>
  <si>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</si>
  <si>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</si>
  <si>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</si>
  <si>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</si>
  <si>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</si>
  <si>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</si>
  <si>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</si>
  <si>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</si>
  <si>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</si>
  <si>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</si>
  <si>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</si>
  <si>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</si>
  <si>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</si>
  <si>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20826</t>
  </si>
  <si>
    <t>财政对基本养老保险基金的补助</t>
  </si>
  <si>
    <t>2082601</t>
  </si>
  <si>
    <t>财政对企业职工基本养老保险基金的补助</t>
  </si>
  <si>
    <t>2082602</t>
  </si>
  <si>
    <t>财政对城乡居民基本养老保险基金的补助</t>
  </si>
  <si>
    <t>20828</t>
  </si>
  <si>
    <t>退役军人管理事务</t>
  </si>
  <si>
    <t>2082801</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</si>
  <si>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</si>
  <si>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</si>
  <si>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</si>
  <si>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</si>
  <si>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</si>
  <si>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</si>
  <si>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</si>
  <si>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</si>
  <si>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</si>
  <si>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</si>
  <si>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</si>
  <si>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20899</t>
  </si>
  <si>
    <t>其他社会保障和就业支出</t>
  </si>
  <si>
    <t>2089999</t>
  </si>
  <si>
    <t>210</t>
  </si>
  <si>
    <t>21001</t>
  </si>
  <si>
    <t>卫生健康管理事务</t>
  </si>
  <si>
    <t>2100101</t>
  </si>
  <si>
    <t>21002</t>
  </si>
  <si>
    <t>公立医院</t>
  </si>
  <si>
    <t>2100201</t>
  </si>
  <si>
    <t>综合医院</t>
  </si>
  <si>
    <t>2100202</t>
  </si>
  <si>
    <t>中医(民族)医院</t>
  </si>
  <si>
    <t>2100299</t>
  </si>
  <si>
    <t>其他公立医院支出</t>
  </si>
  <si>
    <t>21004</t>
  </si>
  <si>
    <t>公共卫生</t>
  </si>
  <si>
    <t>2100401</t>
  </si>
  <si>
    <t>疾病预防控制机构</t>
  </si>
  <si>
    <t>2100403</t>
  </si>
  <si>
    <t>妇幼保健机构</t>
  </si>
  <si>
    <t>2100405</t>
  </si>
  <si>
    <t>应急救治机构</t>
  </si>
  <si>
    <t>2100406</t>
  </si>
  <si>
    <t>采供血机构</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</si>
  <si>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</si>
  <si>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</si>
  <si>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</si>
  <si>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</si>
  <si>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</si>
  <si>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</si>
  <si>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</si>
  <si>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</si>
  <si>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</si>
  <si>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</si>
  <si>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</si>
  <si>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</si>
  <si>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</si>
  <si>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</si>
  <si>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</si>
  <si>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</si>
  <si>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</si>
  <si>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</si>
  <si>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</si>
  <si>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</si>
  <si>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</si>
  <si>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</si>
  <si>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2101202</t>
  </si>
  <si>
    <t>财政对城乡居民基本医疗保险基金的补助</t>
  </si>
  <si>
    <t>21013</t>
  </si>
  <si>
    <t>医疗救助</t>
  </si>
  <si>
    <t>2101301</t>
  </si>
  <si>
    <t>城乡医疗救助</t>
  </si>
  <si>
    <t>21015</t>
  </si>
  <si>
    <t>医疗保障管理事务</t>
  </si>
  <si>
    <t>2101501</t>
  </si>
  <si>
    <t>2101505</t>
  </si>
  <si>
    <t>医疗保障政策管理</t>
  </si>
  <si>
    <t>2101506</t>
  </si>
  <si>
    <t>医疗保障经办事务</t>
  </si>
  <si>
    <t>2101550</t>
  </si>
  <si>
    <t>2101599</t>
  </si>
  <si>
    <t>其他医疗保障管理事务支出</t>
  </si>
  <si>
    <t>21017</t>
  </si>
  <si>
    <t>2101704</t>
  </si>
  <si>
    <t>21018</t>
  </si>
  <si>
    <t>疾病预防控制事务</t>
  </si>
  <si>
    <t>2101899</t>
  </si>
  <si>
    <t>其他疾病预防控制事务支出</t>
  </si>
  <si>
    <t>21019</t>
  </si>
  <si>
    <t>育幼服务</t>
  </si>
  <si>
    <t>2101902</t>
  </si>
  <si>
    <t>育儿补贴</t>
  </si>
  <si>
    <t>21099</t>
  </si>
  <si>
    <t>其他卫生健康支出</t>
  </si>
  <si>
    <t>2109999</t>
  </si>
  <si>
    <t>211</t>
  </si>
  <si>
    <t>节能环保支出</t>
  </si>
  <si>
    <t>21101</t>
  </si>
  <si>
    <t>环境保护管理事务</t>
  </si>
  <si>
    <t>2110101</t>
  </si>
  <si>
    <t>2110103</t>
  </si>
  <si>
    <t>2110199</t>
  </si>
  <si>
    <t>其他环境保护管理事务支出</t>
  </si>
  <si>
    <t>21102</t>
  </si>
  <si>
    <t>环境监测与监察</t>
  </si>
  <si>
    <t>2110299</t>
  </si>
  <si>
    <t>其他环境监测与监察支出</t>
  </si>
  <si>
    <t>21103</t>
  </si>
  <si>
    <t>污染防治</t>
  </si>
  <si>
    <t>2110301</t>
  </si>
  <si>
    <t>大气</t>
  </si>
  <si>
    <t>2110307</t>
  </si>
  <si>
    <t>土壤</t>
  </si>
  <si>
    <t>2110399</t>
  </si>
  <si>
    <t>其他污染防治支出</t>
  </si>
  <si>
    <t>21104</t>
  </si>
  <si>
    <t>自然生态保护</t>
  </si>
  <si>
    <t>2110401</t>
  </si>
  <si>
    <t>生态保护</t>
  </si>
  <si>
    <t>2110402</t>
  </si>
  <si>
    <t>农村环境保护</t>
  </si>
  <si>
    <t>2110406</t>
  </si>
  <si>
    <t>自然保护地</t>
  </si>
  <si>
    <t>2110499</t>
  </si>
  <si>
    <t>其他自然生态保护支出</t>
  </si>
  <si>
    <t>21110</t>
  </si>
  <si>
    <t>能源节约利用</t>
  </si>
  <si>
    <t>2111001</t>
  </si>
  <si>
    <t>21114</t>
  </si>
  <si>
    <t>能源管理事务</t>
  </si>
  <si>
    <t>2111401</t>
  </si>
  <si>
    <t>2111407</t>
  </si>
  <si>
    <t>能源行业管理</t>
  </si>
  <si>
    <t>2111450</t>
  </si>
  <si>
    <t>2111499</t>
  </si>
  <si>
    <t>其他能源管理事务支出</t>
  </si>
  <si>
    <t>212</t>
  </si>
  <si>
    <t>城乡社区支出</t>
  </si>
  <si>
    <t>21201</t>
  </si>
  <si>
    <t>城乡社区管理事务</t>
  </si>
  <si>
    <t>2120101</t>
  </si>
  <si>
    <t>2120103</t>
  </si>
  <si>
    <t>2120106</t>
  </si>
  <si>
    <t>工程建设管理</t>
  </si>
  <si>
    <t>2120107</t>
  </si>
  <si>
    <t>市政公用行业市场监管</t>
  </si>
  <si>
    <t>21203</t>
  </si>
  <si>
    <t>城乡社区公共设施</t>
  </si>
  <si>
    <t>2120399</t>
  </si>
  <si>
    <t>其他城乡社区公共设施支出</t>
  </si>
  <si>
    <t>21206</t>
  </si>
  <si>
    <t>建设市场管理与监督</t>
  </si>
  <si>
    <t>2120601</t>
  </si>
  <si>
    <t>21299</t>
  </si>
  <si>
    <t>其他城乡社区支出</t>
  </si>
  <si>
    <t>2129999</t>
  </si>
  <si>
    <t>213</t>
  </si>
  <si>
    <t>农林水支出</t>
  </si>
  <si>
    <t>21301</t>
  </si>
  <si>
    <t>农业农村</t>
  </si>
  <si>
    <t>2130101</t>
  </si>
  <si>
    <t>2130102</t>
  </si>
  <si>
    <t>2130104</t>
  </si>
  <si>
    <t>2130105</t>
  </si>
  <si>
    <t>农垦运行</t>
  </si>
  <si>
    <t>2130106</t>
  </si>
  <si>
    <t>科技转化与推广服务</t>
  </si>
  <si>
    <t>2130108</t>
  </si>
  <si>
    <t>病虫害控制</t>
  </si>
  <si>
    <t>2130109</t>
  </si>
  <si>
    <t>农产品质量安全</t>
  </si>
  <si>
    <t>2130124</t>
  </si>
  <si>
    <t>农村合作经济</t>
  </si>
  <si>
    <t>2130153</t>
  </si>
  <si>
    <t>耕地建设与利用</t>
  </si>
  <si>
    <t>2130199</t>
  </si>
  <si>
    <t>其他农业农村支出</t>
  </si>
  <si>
    <t>21302</t>
  </si>
  <si>
    <t>林业和草原</t>
  </si>
  <si>
    <t>2130201</t>
  </si>
  <si>
    <t>2130204</t>
  </si>
  <si>
    <t>事业机构</t>
  </si>
  <si>
    <t>2130207</t>
  </si>
  <si>
    <t>森林资源管理</t>
  </si>
  <si>
    <t>2130212</t>
  </si>
  <si>
    <t>湿地保护</t>
  </si>
  <si>
    <t>2130299</t>
  </si>
  <si>
    <t>其他林业和草原支出</t>
  </si>
  <si>
    <t>21303</t>
  </si>
  <si>
    <t>水利</t>
  </si>
  <si>
    <t>2130301</t>
  </si>
  <si>
    <t>2130304</t>
  </si>
  <si>
    <t>水利行业业务管理</t>
  </si>
  <si>
    <t>2130311</t>
  </si>
  <si>
    <t>水资源节约管理与保护</t>
  </si>
  <si>
    <t>2130322</t>
  </si>
  <si>
    <t>水利安全监督</t>
  </si>
  <si>
    <t>2130399</t>
  </si>
  <si>
    <t>其他水利支出</t>
  </si>
  <si>
    <t>21305</t>
  </si>
  <si>
    <t>巩固脱贫攻坚成果衔接乡村振兴</t>
  </si>
  <si>
    <t>2130504</t>
  </si>
  <si>
    <t>农村基础设施建设</t>
  </si>
  <si>
    <t>21308</t>
  </si>
  <si>
    <t>普惠金融发展支出</t>
  </si>
  <si>
    <t>2130803</t>
  </si>
  <si>
    <t>农业保险保费补贴</t>
  </si>
  <si>
    <t>2130804</t>
  </si>
  <si>
    <t>创业担保贷款贴息及奖补</t>
  </si>
  <si>
    <t>21399</t>
  </si>
  <si>
    <t>其他农林水支出</t>
  </si>
  <si>
    <t>2139999</t>
  </si>
  <si>
    <t>214</t>
  </si>
  <si>
    <t>交通运输支出</t>
  </si>
  <si>
    <t>21401</t>
  </si>
  <si>
    <t>公路水路运输</t>
  </si>
  <si>
    <t>2140101</t>
  </si>
  <si>
    <t>2140104</t>
  </si>
  <si>
    <t>公路建设</t>
  </si>
  <si>
    <t>2140106</t>
  </si>
  <si>
    <t>公路养护</t>
  </si>
  <si>
    <t>2140109</t>
  </si>
  <si>
    <t>交通运输信息化建设</t>
  </si>
  <si>
    <t>2140112</t>
  </si>
  <si>
    <t>公路运输管理</t>
  </si>
  <si>
    <t>21403</t>
  </si>
  <si>
    <t>民用航空运输</t>
  </si>
  <si>
    <t>2140399</t>
  </si>
  <si>
    <t>其他民用航空运输支出</t>
  </si>
  <si>
    <t>21405</t>
  </si>
  <si>
    <t>邮政业支出</t>
  </si>
  <si>
    <t>2140504</t>
  </si>
  <si>
    <t>行业监管</t>
  </si>
  <si>
    <t>2140599</t>
  </si>
  <si>
    <t>其他邮政业支出</t>
  </si>
  <si>
    <t>21499</t>
  </si>
  <si>
    <t>2149901</t>
  </si>
  <si>
    <t>公共交通运营补助</t>
  </si>
  <si>
    <t>215</t>
  </si>
  <si>
    <t>资源勘探工业信息等支出</t>
  </si>
  <si>
    <t>21505</t>
  </si>
  <si>
    <t>2150501</t>
  </si>
  <si>
    <t>2150503</t>
  </si>
  <si>
    <t>2150599</t>
  </si>
  <si>
    <t>其他工业和信息产业支出</t>
  </si>
  <si>
    <t>21507</t>
  </si>
  <si>
    <t>国有资产监管</t>
  </si>
  <si>
    <t>2150701</t>
  </si>
  <si>
    <t>2150799</t>
  </si>
  <si>
    <t>其他国有资产监管支出</t>
  </si>
  <si>
    <t>216</t>
  </si>
  <si>
    <t>商业服务业等支出</t>
  </si>
  <si>
    <t>21602</t>
  </si>
  <si>
    <t>商业流通事务</t>
  </si>
  <si>
    <t>2160201</t>
  </si>
  <si>
    <t>2160202</t>
  </si>
  <si>
    <t>2160299</t>
  </si>
  <si>
    <t>其他商业流通事务支出</t>
  </si>
  <si>
    <t>217</t>
  </si>
  <si>
    <t>金融支出</t>
  </si>
  <si>
    <t>21701</t>
  </si>
  <si>
    <t>金融部门行政支出</t>
  </si>
  <si>
    <t>2170101</t>
  </si>
  <si>
    <t>220</t>
  </si>
  <si>
    <t>自然资源海洋气象等支出</t>
  </si>
  <si>
    <t>22001</t>
  </si>
  <si>
    <t>自然资源事务</t>
  </si>
  <si>
    <t>2200101</t>
  </si>
  <si>
    <t>2200102</t>
  </si>
  <si>
    <t>2200104</t>
  </si>
  <si>
    <t>自然资源规划及管理</t>
  </si>
  <si>
    <t>2200106</t>
  </si>
  <si>
    <t>自然资源利用与保护</t>
  </si>
  <si>
    <t>2200113</t>
  </si>
  <si>
    <t>地质矿产资源与环境调查</t>
  </si>
  <si>
    <t>2200114</t>
  </si>
  <si>
    <t>地质勘查与矿产资源管理</t>
  </si>
  <si>
    <t>2200129</t>
  </si>
  <si>
    <t>基础测绘与地理信息监管</t>
  </si>
  <si>
    <t>2200150</t>
  </si>
  <si>
    <t>2200199</t>
  </si>
  <si>
    <t>其他自然资源事务支出</t>
  </si>
  <si>
    <t>22005</t>
  </si>
  <si>
    <t>气象事务</t>
  </si>
  <si>
    <t>2200504</t>
  </si>
  <si>
    <t>气象事业机构</t>
  </si>
  <si>
    <t>2200509</t>
  </si>
  <si>
    <t>气象服务</t>
  </si>
  <si>
    <t>221</t>
  </si>
  <si>
    <t>住房保障支出</t>
  </si>
  <si>
    <t>22102</t>
  </si>
  <si>
    <t>住房改革支出</t>
  </si>
  <si>
    <t>2210201</t>
  </si>
  <si>
    <t>住房公积金</t>
  </si>
  <si>
    <t>22103</t>
  </si>
  <si>
    <t>城乡社区住宅</t>
  </si>
  <si>
    <t>2210302</t>
  </si>
  <si>
    <t>住房公积金管理</t>
  </si>
  <si>
    <t>222</t>
  </si>
  <si>
    <t>粮油物资储备支出</t>
  </si>
  <si>
    <t>22205</t>
  </si>
  <si>
    <t>重要商品储备</t>
  </si>
  <si>
    <t>2220503</t>
  </si>
  <si>
    <t>肉类储备</t>
  </si>
  <si>
    <t>2220504</t>
  </si>
  <si>
    <t>化肥储备</t>
  </si>
  <si>
    <t>224</t>
  </si>
  <si>
    <t>灾害防治及应急管理支出</t>
  </si>
  <si>
    <t>22401</t>
  </si>
  <si>
    <t>应急管理事务</t>
  </si>
  <si>
    <t>22402</t>
  </si>
  <si>
    <t>消防救援事务</t>
  </si>
  <si>
    <t>22405</t>
  </si>
  <si>
    <t>地震事务</t>
  </si>
  <si>
    <t>229</t>
  </si>
  <si>
    <t>其他支出</t>
  </si>
  <si>
    <t>22902</t>
  </si>
  <si>
    <t>年初预留</t>
  </si>
  <si>
    <t>2290201</t>
  </si>
  <si>
    <t>22999</t>
  </si>
  <si>
    <t>2299999</t>
  </si>
  <si>
    <t>232</t>
  </si>
  <si>
    <t>债务付息支出</t>
  </si>
  <si>
    <t>23203</t>
  </si>
  <si>
    <t>地方政府一般债务付息支出</t>
  </si>
  <si>
    <t>2320301</t>
  </si>
  <si>
    <t>地方政府一般债券付息支出</t>
  </si>
  <si>
    <t>233</t>
  </si>
  <si>
    <t>债务发行费用支出</t>
  </si>
  <si>
    <t>23303</t>
  </si>
  <si>
    <t>地方政府一般债务发行费用支出</t>
  </si>
  <si>
    <t>2330301</t>
  </si>
  <si>
    <t>支出合计</t>
  </si>
  <si>
    <t>表4</t>
  </si>
  <si>
    <t>2026年本级一般公共预算基本支出预算表</t>
  </si>
  <si>
    <t>项目编码</t>
  </si>
  <si>
    <t>501</t>
  </si>
  <si>
    <t>机关工资福利支出</t>
  </si>
  <si>
    <t>50101</t>
  </si>
  <si>
    <t>工资奖金津补贴</t>
  </si>
  <si>
    <t>50102</t>
  </si>
  <si>
    <t>社会保障缴费</t>
  </si>
  <si>
    <t>50103</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</si>
  <si>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</si>
  <si>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</si>
  <si>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</si>
  <si>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</si>
  <si>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</si>
  <si>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</si>
  <si>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</si>
  <si>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</si>
  <si>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</si>
  <si>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</si>
  <si>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</si>
  <si>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</si>
  <si>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</si>
  <si>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</si>
  <si>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</si>
  <si>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</si>
  <si>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50208</t>
  </si>
  <si>
    <t>公务用车运行维护费</t>
  </si>
  <si>
    <t>50209</t>
  </si>
  <si>
    <t>维修（护）费</t>
  </si>
  <si>
    <t>50299</t>
  </si>
  <si>
    <t>其他商品和服务支出</t>
  </si>
  <si>
    <t>503</t>
  </si>
  <si>
    <t>机关资本性支出</t>
  </si>
  <si>
    <t>50306</t>
  </si>
  <si>
    <t>设备购置</t>
  </si>
  <si>
    <t>505</t>
  </si>
  <si>
    <t>对事业单位经常性补助</t>
  </si>
  <si>
    <t>50501</t>
  </si>
  <si>
    <t>工资福利支出</t>
  </si>
  <si>
    <t>50502</t>
  </si>
  <si>
    <t>商品和服务支出</t>
  </si>
  <si>
    <t>506</t>
  </si>
  <si>
    <t>对事业单位资本性补助</t>
  </si>
  <si>
    <t>50601</t>
  </si>
  <si>
    <t>资本性支出</t>
  </si>
  <si>
    <t>509</t>
  </si>
  <si>
    <t>对个人和家庭的补助</t>
  </si>
  <si>
    <t>50901</t>
  </si>
  <si>
    <t>社会福利和救助</t>
  </si>
  <si>
    <t>50905</t>
  </si>
  <si>
    <t>离退休费</t>
  </si>
  <si>
    <t>50999</t>
  </si>
  <si>
    <t>其他对个人和家庭的补助</t>
  </si>
  <si>
    <t>514</t>
  </si>
  <si>
    <t>预备费及预留</t>
  </si>
  <si>
    <t>51402</t>
  </si>
  <si>
    <t>预留</t>
  </si>
  <si>
    <t>表5</t>
  </si>
  <si>
    <t>2026年本级一般公共预算对下级转移支付预算分项目表</t>
  </si>
  <si>
    <t>一、一般性转移支付</t>
  </si>
  <si>
    <t>1-中央级</t>
  </si>
  <si>
    <t>市级基数补助资金</t>
  </si>
  <si>
    <t>上级基数补助资金</t>
  </si>
  <si>
    <t>基本药物制度补助资金</t>
  </si>
  <si>
    <t>上级计划生育补助资金</t>
  </si>
  <si>
    <t>上级基本公共卫生服务</t>
  </si>
  <si>
    <t>中央医疗服务与保障能力提升(卫生健康人才培养培训)补助资金</t>
  </si>
  <si>
    <t>医疗服务与保障能力提升补助资金</t>
  </si>
  <si>
    <t>育儿补贴项目</t>
  </si>
  <si>
    <t>上级困难群众救助补助资金</t>
  </si>
  <si>
    <t>中央机关事业单位养老保险制度改革补助经费</t>
  </si>
  <si>
    <t>上级高校毕业生“三支一扶”计划补助资金</t>
  </si>
  <si>
    <t>医疗服务与保障能力提升补助资金(医保)</t>
  </si>
  <si>
    <t>上级残疾人事业发展补助资金</t>
  </si>
  <si>
    <t>优抚对象医疗补助资金</t>
  </si>
  <si>
    <t>优抚对象抚恤生活补助资金</t>
  </si>
  <si>
    <t>企业军转干部生活困难补助经费</t>
  </si>
  <si>
    <t>军队转业干部补助经费</t>
  </si>
  <si>
    <t>中央退役安置补助资金</t>
  </si>
  <si>
    <t>安全生产预防和应急救援能力建设补助资金</t>
  </si>
  <si>
    <t>城镇保障性安居工程专项资金</t>
  </si>
  <si>
    <t>政法纪检监察转移支付资金(纪检)</t>
  </si>
  <si>
    <t>“西部计划”志愿者补助资金</t>
  </si>
  <si>
    <t>中央审计专项补助经费</t>
  </si>
  <si>
    <t>社区工作者岗位薪酬市级配套资金</t>
  </si>
  <si>
    <t>改善普通高中学校办学条件补助资金</t>
  </si>
  <si>
    <t>科技馆免费开放补助资金</t>
  </si>
  <si>
    <t>中央补助基层行政单位工作经费</t>
  </si>
  <si>
    <t>政法纪检部门业务保障资金</t>
  </si>
  <si>
    <t>中央产粮大县奖励资金</t>
  </si>
  <si>
    <t>中央生猪牛羊调出大县奖励资金</t>
  </si>
  <si>
    <t>中央目标价格补贴玉米和大豆</t>
  </si>
  <si>
    <t>县级基本财力保障机制奖补资金</t>
  </si>
  <si>
    <t>资源枯竭城市转移支付</t>
  </si>
  <si>
    <t>均衡性转移支付</t>
  </si>
  <si>
    <t>民族地区转移支付</t>
  </si>
  <si>
    <t>边境地区转移支付</t>
  </si>
  <si>
    <t>农牧业转移人口市民化</t>
  </si>
  <si>
    <t>税收返还</t>
  </si>
  <si>
    <t>中央衔接推进乡村振兴补助资金（国有林场）</t>
  </si>
  <si>
    <t>2-省级</t>
  </si>
  <si>
    <t>上级困难残疾人生活补贴和重度残疾人护理补贴</t>
  </si>
  <si>
    <t>上级社区民生资金</t>
  </si>
  <si>
    <t>学生资助补助经费</t>
  </si>
  <si>
    <t>博物馆纪念馆逐步免费开放补助资金</t>
  </si>
  <si>
    <t>美术馆公共图书馆文化馆（站）免费开放补助资金(文广)</t>
  </si>
  <si>
    <t>公共体育场馆向社会免费或低收费开放补助资金</t>
  </si>
  <si>
    <t>旗县消防救援大队地方财政负担相关人员经费（市级配套）</t>
  </si>
  <si>
    <t>4-市级</t>
  </si>
  <si>
    <t>市级基本公共卫生服务补助资金</t>
  </si>
  <si>
    <t>市级计划生育补助资金</t>
  </si>
  <si>
    <t>市级基本药物制度补助资金一体化管理的嘎查村卫生室补助</t>
  </si>
  <si>
    <t>市级困难群众救助补助资金</t>
  </si>
  <si>
    <t>市级困难残疾人生活补贴和重度残疾人护理补贴</t>
  </si>
  <si>
    <t>市级社区民生地方配套资金</t>
  </si>
  <si>
    <t>市级高校毕业生“三支一扶”计划补助资金</t>
  </si>
  <si>
    <t>国有企业职教幼教退休教师待遇补助</t>
  </si>
  <si>
    <t>市级在乡老复员军人生活补助提标资金</t>
  </si>
  <si>
    <t>市级社会保障经费及救助资金</t>
  </si>
  <si>
    <t xml:space="preserve">二、专项转移支付    </t>
  </si>
  <si>
    <t>特殊疑难信访问题补助资金</t>
  </si>
  <si>
    <t>重点生态保护修复治理</t>
  </si>
  <si>
    <t>“三北”工程补助资金</t>
  </si>
  <si>
    <t>上级殡葬基本服务补助资金</t>
  </si>
  <si>
    <t>上级社会救助协理员工作补贴</t>
  </si>
  <si>
    <t>上级经济困难老年人养老服务补贴</t>
  </si>
  <si>
    <t>上级高龄津贴补助资金</t>
  </si>
  <si>
    <t>上级文革三民生活补贴</t>
  </si>
  <si>
    <t>档案信息化工作保障和激励奖补资金</t>
  </si>
  <si>
    <t>全区重点寺庙维修补助经费</t>
  </si>
  <si>
    <t>社会综合治理专项资金</t>
  </si>
  <si>
    <t>市级非公有制企业和社会组织党组织建设补助资金</t>
  </si>
  <si>
    <t>社区居委会建设资金</t>
  </si>
  <si>
    <t>生态环境污染防治管理资金</t>
  </si>
  <si>
    <t>水污染防治资金</t>
  </si>
  <si>
    <t>土壤和大气污染防治资金</t>
  </si>
  <si>
    <t>高龄津贴补助资金经费</t>
  </si>
  <si>
    <t>经济困难老年人养老服务补贴</t>
  </si>
  <si>
    <t>市级社会救助协理员工作补贴</t>
  </si>
  <si>
    <t>市级经济困难老年人护理补助资金</t>
  </si>
  <si>
    <t>市级街道社区党组织建设专项资金</t>
  </si>
  <si>
    <t>农村综合改革转移支付资金(农牧科)</t>
  </si>
  <si>
    <t>合计</t>
  </si>
  <si>
    <t>表6</t>
  </si>
  <si>
    <t>地             区</t>
  </si>
  <si>
    <t>临河区</t>
  </si>
  <si>
    <t>五原县</t>
  </si>
  <si>
    <t>磴口县</t>
  </si>
  <si>
    <t>乌拉特前旗</t>
  </si>
  <si>
    <t>乌拉特中旗</t>
  </si>
  <si>
    <t>乌拉特后旗</t>
  </si>
  <si>
    <t>杭锦后旗</t>
  </si>
  <si>
    <t>巴彦淖尔市甘其毛都口岸管理委员会</t>
  </si>
  <si>
    <t>巴彦淖尔经济技术开发区</t>
  </si>
  <si>
    <t>未落实到地区</t>
  </si>
  <si>
    <t>表7</t>
  </si>
  <si>
    <t>地                 区</t>
  </si>
  <si>
    <t>表8</t>
  </si>
  <si>
    <t>2026年本级共同事权转移支付分地区汇总表</t>
  </si>
  <si>
    <t>表9</t>
  </si>
  <si>
    <t>表10</t>
  </si>
  <si>
    <t>2026年本级一般公共预算“三公”经费支出预算表</t>
  </si>
  <si>
    <t>项    目</t>
  </si>
  <si>
    <t>2025年预算数</t>
  </si>
  <si>
    <t>2026年预算数</t>
  </si>
  <si>
    <t xml:space="preserve"> 比上年增减情况</t>
  </si>
  <si>
    <t>增减额</t>
  </si>
  <si>
    <t>增减%</t>
  </si>
  <si>
    <t>合    计</t>
  </si>
  <si>
    <t>1、因公出国（境）费用</t>
  </si>
  <si>
    <t>2、公务接待费</t>
  </si>
  <si>
    <t>3、公务用车购置及运行费</t>
  </si>
  <si>
    <t>其中：（1）公务用车运行维护费</t>
  </si>
  <si>
    <t>（2）公务用车购置费</t>
  </si>
  <si>
    <t>表11</t>
  </si>
  <si>
    <t>执行数</t>
  </si>
  <si>
    <t>表12</t>
  </si>
  <si>
    <t>2026年本级政府性基金收入预算表</t>
  </si>
  <si>
    <t>项                 目</t>
  </si>
  <si>
    <t>本年预算数</t>
  </si>
  <si>
    <t>专项债务对应项目专项收入</t>
  </si>
  <si>
    <t>其他政府性基金专项债务对应项目专项收入</t>
  </si>
  <si>
    <t>地方政府专项债务收入</t>
  </si>
  <si>
    <t xml:space="preserve">  政府性基金转移收入</t>
  </si>
  <si>
    <t xml:space="preserve">    政府性基金补助收入</t>
  </si>
  <si>
    <t xml:space="preserve">    政府性基金上解收入</t>
  </si>
  <si>
    <t xml:space="preserve">  调入资金</t>
  </si>
  <si>
    <t xml:space="preserve">  地方政府专项债务转贷收入</t>
  </si>
  <si>
    <t xml:space="preserve">  上年结转收入</t>
  </si>
  <si>
    <t xml:space="preserve">  上年结余收入</t>
  </si>
  <si>
    <t>表13</t>
  </si>
  <si>
    <t>2026年本级政府性基金支出预算表</t>
  </si>
  <si>
    <t>车辆通行费安排的支出</t>
  </si>
  <si>
    <t>彩票公益金安排的支出</t>
  </si>
  <si>
    <t>地方政府专项债务付息支出</t>
  </si>
  <si>
    <t>地方政府专项债务发行费用支出</t>
  </si>
  <si>
    <t>地方政府专项债务还本支出</t>
  </si>
  <si>
    <t xml:space="preserve">  政府性基金转移支付</t>
  </si>
  <si>
    <t xml:space="preserve">    政府性基金补助支出</t>
  </si>
  <si>
    <t xml:space="preserve">    政府性基金上解支出</t>
  </si>
  <si>
    <t xml:space="preserve">  调出资金</t>
  </si>
  <si>
    <t xml:space="preserve">  地方政府专项债务转贷支出</t>
  </si>
  <si>
    <t xml:space="preserve">  年终结转</t>
  </si>
  <si>
    <t xml:space="preserve">  年终结余</t>
  </si>
  <si>
    <t>表14</t>
  </si>
  <si>
    <t>2026年本级政府性基金预算本级支出预算表</t>
  </si>
  <si>
    <t>科目名称</t>
  </si>
  <si>
    <t>21462</t>
  </si>
  <si>
    <t>2146202</t>
  </si>
  <si>
    <t>政府还贷公路养护</t>
  </si>
  <si>
    <t>2146203</t>
  </si>
  <si>
    <t>政府还贷公路管理</t>
  </si>
  <si>
    <t>22960</t>
  </si>
  <si>
    <t>2296002</t>
  </si>
  <si>
    <t>用于社会福利的彩票公益金支出</t>
  </si>
  <si>
    <t>2296003</t>
  </si>
  <si>
    <t>用于体育事业的彩票公益金支出</t>
  </si>
  <si>
    <t>23204</t>
  </si>
  <si>
    <t>2320411</t>
  </si>
  <si>
    <t>国有土地使用权出让金债务付息支出</t>
  </si>
  <si>
    <t>2320498</t>
  </si>
  <si>
    <t>其他地方自行试点项目收益专项债券付息支出</t>
  </si>
  <si>
    <t>23304</t>
  </si>
  <si>
    <t>2330411</t>
  </si>
  <si>
    <t>国有土地使用权出让金债务发行费用支出</t>
  </si>
  <si>
    <t>表15</t>
  </si>
  <si>
    <t>2026年本级政府性基金预算对下级转移支付预算分项目表</t>
  </si>
  <si>
    <t>中央集中彩票公益金支持社会福利事业专项资金</t>
  </si>
  <si>
    <t>中央专项彩票公益金支持残疾人事业发展补助资金</t>
  </si>
  <si>
    <t>彩票公益金（教科文科）</t>
  </si>
  <si>
    <t>福利彩票公益金（社保科）</t>
  </si>
  <si>
    <t>表16</t>
  </si>
  <si>
    <t>2026年本级政府性基金预算对下级转移支付预算分地区汇总表</t>
  </si>
  <si>
    <t>表17</t>
  </si>
  <si>
    <t>表18</t>
  </si>
  <si>
    <t>2026年本级国有资本经营收入预算表</t>
  </si>
  <si>
    <t>收          入</t>
  </si>
  <si>
    <t>项        目</t>
  </si>
  <si>
    <t>一、利润收入</t>
  </si>
  <si>
    <t>二、股利、股息收入</t>
  </si>
  <si>
    <t>三、产权转让收入</t>
  </si>
  <si>
    <t>四、清算收入</t>
  </si>
  <si>
    <t>五、其他国有资本经营预算收入</t>
  </si>
  <si>
    <t>本年收入合计</t>
  </si>
  <si>
    <t>国有资本经营预算转移支付收入</t>
  </si>
  <si>
    <t>上解收入</t>
  </si>
  <si>
    <t>上年结转</t>
  </si>
  <si>
    <t>收 入 总 计</t>
  </si>
  <si>
    <t>表19</t>
  </si>
  <si>
    <t>2026年本级国有资本经营支出预算表</t>
  </si>
  <si>
    <t>支          出</t>
  </si>
  <si>
    <t>一、解决历史遗留问题及改革成本支出</t>
  </si>
  <si>
    <t>二、国有企业资本金注入</t>
  </si>
  <si>
    <t>三、国有企业政策性补贴</t>
  </si>
  <si>
    <t>四、金融国有资本经营预算支出</t>
  </si>
  <si>
    <t>五、其他国有资本经营预算支出</t>
  </si>
  <si>
    <t>本年支出合计</t>
  </si>
  <si>
    <t>支 出 总 计</t>
  </si>
  <si>
    <t>表20</t>
  </si>
  <si>
    <t>2026年本级国有资本经营预算支出明细表</t>
  </si>
  <si>
    <t>科目名称（功能）</t>
  </si>
  <si>
    <t>费用性支出</t>
  </si>
  <si>
    <t>合      计</t>
  </si>
  <si>
    <t>表21</t>
  </si>
  <si>
    <t>2026年本级社会保险基金收入预算表</t>
  </si>
  <si>
    <t>一、企业职工基本养老保险基金收入</t>
  </si>
  <si>
    <t>其中：保险费收入</t>
  </si>
  <si>
    <t>财政补贴收入</t>
  </si>
  <si>
    <t>利息收入</t>
  </si>
  <si>
    <t>中央调剂金收入</t>
  </si>
  <si>
    <t>转移收入等</t>
  </si>
  <si>
    <t>二、失业保险基金收入</t>
  </si>
  <si>
    <t>三、职工基本医疗保险基金收入</t>
  </si>
  <si>
    <t>四、工伤保险基金收入</t>
  </si>
  <si>
    <t>五、城乡居民基本养老保险</t>
  </si>
  <si>
    <t>六、机关事业单位基本养老保险基金收入</t>
  </si>
  <si>
    <t>委托投资收益</t>
  </si>
  <si>
    <t>其他保险基金收入</t>
  </si>
  <si>
    <t>七、城乡居民基本医疗保险</t>
  </si>
  <si>
    <t>八、国库待划转社会保险费</t>
  </si>
  <si>
    <t>九、其他社会保险基金收入</t>
  </si>
  <si>
    <t>社会保险基金收入合计</t>
  </si>
  <si>
    <t>表22</t>
  </si>
  <si>
    <t>2026年本级社会保险基金支出预算表</t>
  </si>
  <si>
    <t>一、企业职工基本养老保险基金支出</t>
  </si>
  <si>
    <t>其中：基本养老金支出</t>
  </si>
  <si>
    <t>医疗补助金支出</t>
  </si>
  <si>
    <t>丧葬抚恤补助支出</t>
  </si>
  <si>
    <t>中央调剂金支出</t>
  </si>
  <si>
    <t>转移支出等</t>
  </si>
  <si>
    <t>二、失业保险基金支出</t>
  </si>
  <si>
    <t>其中：失业保险金支出</t>
  </si>
  <si>
    <t>三、职工基本医疗保险基金支出</t>
  </si>
  <si>
    <t>其中：职工基本医疗保险统筹基金支出</t>
  </si>
  <si>
    <t>职工基本医疗保险个人账户基金支出</t>
  </si>
  <si>
    <t>四、工伤保险基金支出</t>
  </si>
  <si>
    <t>其中：工伤保险待遇支出</t>
  </si>
  <si>
    <t>劳动能力鉴定支出</t>
  </si>
  <si>
    <t>工伤预防费用支出</t>
  </si>
  <si>
    <t>六、机关事业单位基本养老保险基金支出</t>
  </si>
  <si>
    <t>其他养老基金支出</t>
  </si>
  <si>
    <t>八、其他社会保险基金支出</t>
  </si>
  <si>
    <t>社会保险基金支出合计</t>
  </si>
  <si>
    <t>其中：社会保险待遇支出</t>
  </si>
  <si>
    <t>表23</t>
  </si>
  <si>
    <t>2026年本级社会保险基金结余预算表</t>
  </si>
  <si>
    <t>一、企业职工基本养老保险基金本年收支结余</t>
  </si>
  <si>
    <t>企业职工基本养老保险基金年末滚存结余</t>
  </si>
  <si>
    <t>机关事业单位基本养老保险基金年末滚存结余</t>
  </si>
  <si>
    <t>三、职工基本医疗保险基金本年收支结余</t>
  </si>
  <si>
    <t>职工基本医疗保险基金年末滚存结余</t>
  </si>
  <si>
    <t>四、工伤保险基金本年收支结余</t>
  </si>
  <si>
    <t>工伤保险基金年末滚存结余</t>
  </si>
  <si>
    <t>失业保险基金年末滚存结余</t>
  </si>
  <si>
    <t>旅游发展基金支出</t>
  </si>
  <si>
    <t>超长期特别国债安排的支出</t>
  </si>
  <si>
    <t>耕地保护考核奖惩基金支出</t>
  </si>
  <si>
    <t>彩票发行销售机构业务费安排的支出</t>
  </si>
  <si>
    <t>20709</t>
  </si>
  <si>
    <t>2070904</t>
  </si>
  <si>
    <t>地方旅游开发项目补助</t>
  </si>
  <si>
    <t>21198</t>
  </si>
  <si>
    <t>2119803</t>
  </si>
  <si>
    <t>“三北”工程建设</t>
  </si>
  <si>
    <t>21598</t>
  </si>
  <si>
    <t>2159802</t>
  </si>
  <si>
    <t>制造业</t>
  </si>
  <si>
    <t>22006</t>
  </si>
  <si>
    <t>2200601</t>
  </si>
  <si>
    <t>耕地保护</t>
  </si>
  <si>
    <t>2200602</t>
  </si>
  <si>
    <t>补充耕地</t>
  </si>
  <si>
    <t>22498</t>
  </si>
  <si>
    <t>2249899</t>
  </si>
  <si>
    <t>其他灾害防治及应急管理支出</t>
  </si>
  <si>
    <t>22908</t>
  </si>
  <si>
    <t>2290804</t>
  </si>
  <si>
    <t>福利彩票销售机构的业务费支出</t>
  </si>
  <si>
    <t>2290805</t>
  </si>
  <si>
    <t>体育彩票销售机构的业务费支出</t>
  </si>
  <si>
    <t>24.</t>
  </si>
  <si>
    <t>全市社会保险基金收入预算表</t>
    <phoneticPr fontId="8" type="noConversion"/>
  </si>
  <si>
    <t>25.</t>
  </si>
  <si>
    <t>全市社会保险基金支出预算表</t>
  </si>
  <si>
    <t>26.</t>
  </si>
  <si>
    <t>全市社会保险基金结余预算表</t>
  </si>
  <si>
    <t>27.</t>
  </si>
  <si>
    <t>全市地方政府一般债务余额情况表</t>
    <phoneticPr fontId="8" type="noConversion"/>
  </si>
  <si>
    <t>28.</t>
  </si>
  <si>
    <t>全市地方政府专项债务余额情况表</t>
  </si>
  <si>
    <t>29.</t>
  </si>
  <si>
    <t>30.</t>
  </si>
  <si>
    <t>31.</t>
  </si>
  <si>
    <t xml:space="preserve">  国有资本经营预算转移支付支出</t>
  </si>
  <si>
    <t xml:space="preserve">  国有资本经营预算上解支出</t>
  </si>
  <si>
    <t xml:space="preserve">  国有资本经营预算调出资金</t>
  </si>
  <si>
    <t>其他国有企业资本金注入</t>
  </si>
  <si>
    <t>其他国有资本经营预算支出</t>
  </si>
  <si>
    <t>二、失业保险基金本年收支结余</t>
  </si>
  <si>
    <t>五、城乡居民基本养老保险本年收支结余</t>
  </si>
  <si>
    <t>城乡居民基本养老保险末滚存结余</t>
  </si>
  <si>
    <t>六、机关事业单位基本养老保险基金本年收支结余</t>
  </si>
  <si>
    <t>七、城乡居民基本医疗保险本年收支结余</t>
  </si>
  <si>
    <t>城乡居民基本医疗保险年末滚存结余</t>
  </si>
  <si>
    <t>2026年全市社会保险基金收入预算表</t>
  </si>
  <si>
    <t>2026年全市社会保险基金支出预算表</t>
  </si>
  <si>
    <t>2026年全市社会保险基金结余预算表</t>
  </si>
  <si>
    <t>表29</t>
  </si>
  <si>
    <r>
      <rPr>
        <sz val="11"/>
        <rFont val="宋体"/>
        <family val="3"/>
        <charset val="134"/>
      </rPr>
      <t>提前下达</t>
    </r>
    <r>
      <rPr>
        <sz val="11"/>
        <rFont val="Calibri"/>
        <family val="2"/>
      </rPr>
      <t>2026</t>
    </r>
    <r>
      <rPr>
        <sz val="11"/>
        <rFont val="宋体"/>
        <family val="3"/>
        <charset val="134"/>
      </rPr>
      <t>年国有企业退休人员社会化管理中央补助资金</t>
    </r>
    <phoneticPr fontId="8" type="noConversion"/>
  </si>
  <si>
    <t>表30</t>
  </si>
  <si>
    <t>本级政府性基金预算对下级转移支付预算分项目表</t>
    <phoneticPr fontId="8" type="noConversion"/>
  </si>
  <si>
    <t>本级政府性基金预算对下级转移支付预算分地区汇总表</t>
    <phoneticPr fontId="8" type="noConversion"/>
  </si>
  <si>
    <t>本级国有资本经营预算对下级转移支付预算分项目表</t>
    <phoneticPr fontId="8" type="noConversion"/>
  </si>
  <si>
    <t>本级国有资本经营预算对下级转移支付预算分地区汇总表</t>
    <phoneticPr fontId="8" type="noConversion"/>
  </si>
  <si>
    <t>2026年本级国有资本经营预算对下级转移支付预算分项目表</t>
    <phoneticPr fontId="8" type="noConversion"/>
  </si>
  <si>
    <t>灾害防治及应急管理支出</t>
    <phoneticPr fontId="8" type="noConversion"/>
  </si>
  <si>
    <t>公共安全支出</t>
    <phoneticPr fontId="8" type="noConversion"/>
  </si>
  <si>
    <t>教育支出</t>
    <phoneticPr fontId="8" type="noConversion"/>
  </si>
  <si>
    <t>科学技术支出</t>
    <phoneticPr fontId="8" type="noConversion"/>
  </si>
  <si>
    <t>社会保障和就业支出</t>
    <phoneticPr fontId="8" type="noConversion"/>
  </si>
  <si>
    <t>卫生健康支出</t>
    <phoneticPr fontId="8" type="noConversion"/>
  </si>
  <si>
    <t>就业补助</t>
    <phoneticPr fontId="8" type="noConversion"/>
  </si>
  <si>
    <t>中医药事务</t>
    <phoneticPr fontId="8" type="noConversion"/>
  </si>
  <si>
    <t>其他卫生健康支出</t>
    <phoneticPr fontId="8" type="noConversion"/>
  </si>
  <si>
    <t>中医（民族医）药专项</t>
    <phoneticPr fontId="8" type="noConversion"/>
  </si>
  <si>
    <t>其他交通运输支出</t>
    <phoneticPr fontId="8" type="noConversion"/>
  </si>
  <si>
    <t>工业和信息产业</t>
    <phoneticPr fontId="8" type="noConversion"/>
  </si>
  <si>
    <t>资源勘探工业信息等支出</t>
    <phoneticPr fontId="8" type="noConversion"/>
  </si>
  <si>
    <t>地方政府一般债务余额情况表</t>
    <phoneticPr fontId="8" type="noConversion"/>
  </si>
  <si>
    <t>地方政府专项债务余额情况表</t>
    <phoneticPr fontId="8" type="noConversion"/>
  </si>
  <si>
    <t>项目名称</t>
  </si>
  <si>
    <t>项目单位</t>
  </si>
  <si>
    <t>项目类别</t>
  </si>
  <si>
    <t>年度绩效目标</t>
  </si>
  <si>
    <t>一级指标</t>
  </si>
  <si>
    <t>二级指标</t>
  </si>
  <si>
    <t>三级指标</t>
  </si>
  <si>
    <t>指标性质</t>
  </si>
  <si>
    <t>指标方向</t>
  </si>
  <si>
    <t>目标值</t>
  </si>
  <si>
    <t>计量单位</t>
  </si>
  <si>
    <t>分值</t>
  </si>
  <si>
    <t>32-专项资金项目</t>
  </si>
  <si>
    <t>产出指标</t>
  </si>
  <si>
    <t>成本指标</t>
  </si>
  <si>
    <t>反向</t>
  </si>
  <si>
    <t>小于等于</t>
  </si>
  <si>
    <t>万元</t>
  </si>
  <si>
    <t>2</t>
  </si>
  <si>
    <t>3</t>
  </si>
  <si>
    <t>数量指标</t>
  </si>
  <si>
    <t>正向</t>
  </si>
  <si>
    <t>8</t>
  </si>
  <si>
    <t>7</t>
  </si>
  <si>
    <t>时效指标</t>
  </si>
  <si>
    <t>%</t>
  </si>
  <si>
    <t>5</t>
  </si>
  <si>
    <t>质量指标</t>
  </si>
  <si>
    <t>效益指标</t>
  </si>
  <si>
    <t>可持续影响指标</t>
  </si>
  <si>
    <t>生态效益指标</t>
  </si>
  <si>
    <t>定性</t>
  </si>
  <si>
    <t>社会效益指标</t>
  </si>
  <si>
    <t>提升</t>
  </si>
  <si>
    <t>满意度指标</t>
  </si>
  <si>
    <t>服务对象满意度指标</t>
  </si>
  <si>
    <t>大于等于</t>
  </si>
  <si>
    <t>10</t>
  </si>
  <si>
    <t>本级重点项目绩效表</t>
    <phoneticPr fontId="8" type="noConversion"/>
  </si>
  <si>
    <t>2026年本级一般公共预算对下级转移支付预算
分地区表</t>
    <phoneticPr fontId="8" type="noConversion"/>
  </si>
  <si>
    <t>2026年本级对下一般性转移支付预算
分地区汇总表</t>
    <phoneticPr fontId="8" type="noConversion"/>
  </si>
  <si>
    <t>2026年本级对下专项转移支付预算
分地区汇总表</t>
    <phoneticPr fontId="8" type="noConversion"/>
  </si>
  <si>
    <t>2026年本级国有资本经营预算对下级转移支付预算
分地区汇总表</t>
    <phoneticPr fontId="8" type="noConversion"/>
  </si>
  <si>
    <t>项目绩效目标表</t>
    <phoneticPr fontId="26" type="noConversion"/>
  </si>
  <si>
    <t>巴彦淖尔国家农高区高质量提升项目</t>
  </si>
  <si>
    <t>707001-内蒙古巴彦淖尔国家农业高新技术产业示范区管理委员会</t>
  </si>
  <si>
    <t>2026年度加速推进内蒙古巴彦淖尔国家农业高新技术产业示范区高质量建设，遵循资源整合、协调联动原则，重点推进对外科技合作、科技创新及科技成果转化补贴、产业发展及基础设施建设、项目建设、农高区运行保障等5项核心工作任务。实现农高区“1+2+N”的产业体系进一步完善，小麦、肉羊两大主导产业袖集群发展，向日葵、玉米、辣椒、种业等优势特色产业链基本形成，区域影响力进一步提升。</t>
  </si>
  <si>
    <t>农高区高质量提升等</t>
  </si>
  <si>
    <t>400</t>
  </si>
  <si>
    <t>4</t>
  </si>
  <si>
    <t>对外科技合作费用</t>
  </si>
  <si>
    <t>2200</t>
  </si>
  <si>
    <t>现代农牧业发展和科技创新项目</t>
  </si>
  <si>
    <t>1400</t>
  </si>
  <si>
    <t>保障大楼正常运行使用面积</t>
  </si>
  <si>
    <t>12000</t>
  </si>
  <si>
    <t>平方米</t>
  </si>
  <si>
    <t>农高区企业宣传视频</t>
  </si>
  <si>
    <t>个</t>
  </si>
  <si>
    <t>参与招商引资推介活动</t>
  </si>
  <si>
    <t>次</t>
  </si>
  <si>
    <t>1</t>
  </si>
  <si>
    <t>发布农高区宣传信息</t>
  </si>
  <si>
    <t>50</t>
  </si>
  <si>
    <t>篇</t>
  </si>
  <si>
    <t>培育科技型创新主体</t>
  </si>
  <si>
    <t>家</t>
  </si>
  <si>
    <t>建设成果转化基地</t>
  </si>
  <si>
    <t>开展科技宣传</t>
  </si>
  <si>
    <t>支持科技创新平台</t>
  </si>
  <si>
    <t>资金拨付时间</t>
  </si>
  <si>
    <t>年</t>
  </si>
  <si>
    <t>项目任务完成时间</t>
  </si>
  <si>
    <t>农高区宣传曝光点击</t>
  </si>
  <si>
    <t>50000</t>
  </si>
  <si>
    <t>成果转化基地标准化技术覆盖率</t>
  </si>
  <si>
    <t>90</t>
  </si>
  <si>
    <t>物业公司服务质量</t>
  </si>
  <si>
    <t>合格</t>
  </si>
  <si>
    <t>农高区知名度</t>
  </si>
  <si>
    <t>9</t>
  </si>
  <si>
    <t>农高区生态环境</t>
  </si>
  <si>
    <t>农高区基础设施</t>
  </si>
  <si>
    <t>不断完善</t>
  </si>
  <si>
    <t>经济效益指标</t>
  </si>
  <si>
    <t>农高区内总产值</t>
  </si>
  <si>
    <t>200</t>
  </si>
  <si>
    <t>亿元</t>
  </si>
  <si>
    <t>大楼内工作人员满意度</t>
  </si>
  <si>
    <t>服务企业满意度</t>
  </si>
  <si>
    <t>表31</t>
    <phoneticPr fontId="26" type="noConversion"/>
  </si>
  <si>
    <t>表26</t>
    <phoneticPr fontId="8" type="noConversion"/>
  </si>
  <si>
    <t>表25</t>
    <phoneticPr fontId="8" type="noConversion"/>
  </si>
  <si>
    <t>表24</t>
    <phoneticPr fontId="8" type="noConversion"/>
  </si>
  <si>
    <t>巴彦淖尔市本级（含开发区和口岸）2025年地方政府
一般债务余额情况表</t>
  </si>
  <si>
    <t>单位：亿元</t>
  </si>
  <si>
    <t>项           目</t>
  </si>
  <si>
    <t>备注</t>
  </si>
  <si>
    <t>一、2024年末地方政府一般债务余额实际数</t>
  </si>
  <si>
    <t>二、2025年末地方政府一般债务余额限额</t>
  </si>
  <si>
    <t>待财政厅下达后公开</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</si>
  <si>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</si>
  <si>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</si>
  <si>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</si>
  <si>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</si>
  <si>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</si>
  <si>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六、2026年地方政府一般债务新增限额</t>
  </si>
  <si>
    <t>七、2026年末地方政府一般债务余额限额</t>
  </si>
  <si>
    <r>
      <t>巴彦淖尔市本级（含开发区和口岸）</t>
    </r>
    <r>
      <rPr>
        <b/>
        <sz val="18"/>
        <rFont val="Arial"/>
        <family val="2"/>
      </rPr>
      <t>2025</t>
    </r>
    <r>
      <rPr>
        <b/>
        <sz val="18"/>
        <rFont val="宋体"/>
        <family val="3"/>
        <charset val="134"/>
      </rPr>
      <t>年地方政府专项债务余额情况表</t>
    </r>
  </si>
  <si>
    <t xml:space="preserve">  </t>
  </si>
  <si>
    <r>
      <t> </t>
    </r>
    <r>
      <rPr>
        <sz val="12"/>
        <rFont val="宋体"/>
        <family val="3"/>
        <charset val="134"/>
      </rPr>
      <t>单位：亿元</t>
    </r>
  </si>
  <si>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</si>
  <si>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</si>
  <si>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</si>
  <si>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</si>
  <si>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</si>
  <si>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</si>
  <si>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</si>
  <si>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表27</t>
  </si>
  <si>
    <t>巴彦淖尔市2025年地方政府一般债务余额情况表</t>
  </si>
  <si>
    <t xml:space="preserve">    </t>
  </si>
  <si>
    <t>表28</t>
  </si>
  <si>
    <r>
      <t>巴彦淖尔市</t>
    </r>
    <r>
      <rPr>
        <b/>
        <sz val="18"/>
        <rFont val="Arial"/>
        <family val="2"/>
      </rPr>
      <t>2025</t>
    </r>
    <r>
      <rPr>
        <b/>
        <sz val="18"/>
        <rFont val="宋体"/>
        <family val="3"/>
        <charset val="134"/>
      </rPr>
      <t>年地方政府专项债务余额情况表</t>
    </r>
  </si>
</sst>
</file>

<file path=xl/styles.xml><?xml version="1.0" encoding="utf-8"?>
<styleSheet xmlns="http://schemas.openxmlformats.org/spreadsheetml/2006/main">
  <numFmts count="8">
    <numFmt numFmtId="176" formatCode=";;;"/>
    <numFmt numFmtId="177" formatCode="#,##0.00&quot;&quot;;\-#,##0.00&quot;&quot;;&quot;&quot;"/>
    <numFmt numFmtId="179" formatCode="#,##0&quot;&quot;;\-#,##0&quot;&quot;;&quot;&quot;"/>
    <numFmt numFmtId="180" formatCode="0_ "/>
    <numFmt numFmtId="182" formatCode="0.0%"/>
    <numFmt numFmtId="183" formatCode="0.00_ "/>
    <numFmt numFmtId="184" formatCode="#,##0.00_ "/>
    <numFmt numFmtId="185" formatCode="#,##0_ "/>
  </numFmts>
  <fonts count="45">
    <font>
      <sz val="11"/>
      <name val="Calibri"/>
    </font>
    <font>
      <sz val="11"/>
      <color theme="1"/>
      <name val="宋体"/>
      <family val="2"/>
      <charset val="134"/>
      <scheme val="minor"/>
    </font>
    <font>
      <sz val="17"/>
      <name val="黑体"/>
      <family val="3"/>
      <charset val="134"/>
    </font>
    <font>
      <sz val="11"/>
      <name val="宋体"/>
      <family val="3"/>
      <charset val="134"/>
    </font>
    <font>
      <u/>
      <sz val="11"/>
      <color rgb="FF0000FF"/>
      <name val="宋体"/>
      <family val="3"/>
      <charset val="134"/>
    </font>
    <font>
      <sz val="10"/>
      <name val="宋体"/>
      <family val="3"/>
      <charset val="134"/>
    </font>
    <font>
      <b/>
      <sz val="12"/>
      <name val="宋体"/>
      <family val="3"/>
      <charset val="134"/>
    </font>
    <font>
      <b/>
      <sz val="11"/>
      <name val="宋体"/>
      <family val="3"/>
      <charset val="134"/>
    </font>
    <font>
      <sz val="9"/>
      <name val="宋体"/>
      <family val="3"/>
      <charset val="134"/>
    </font>
    <font>
      <sz val="11"/>
      <name val="Songti TC"/>
    </font>
    <font>
      <b/>
      <sz val="12"/>
      <name val="SimSun"/>
      <charset val="134"/>
    </font>
    <font>
      <sz val="12"/>
      <name val="宋体"/>
      <family val="3"/>
      <charset val="134"/>
    </font>
    <font>
      <sz val="11"/>
      <name val="Hiragino Sans GB"/>
    </font>
    <font>
      <b/>
      <sz val="12"/>
      <name val="Songti TC"/>
    </font>
    <font>
      <b/>
      <sz val="11"/>
      <name val="Calibri"/>
      <family val="2"/>
    </font>
    <font>
      <sz val="11"/>
      <name val="宋体"/>
      <family val="3"/>
      <charset val="134"/>
      <scheme val="minor"/>
    </font>
    <font>
      <b/>
      <sz val="11"/>
      <name val="宋体"/>
      <family val="3"/>
      <charset val="134"/>
      <scheme val="minor"/>
    </font>
    <font>
      <sz val="11"/>
      <name val="Calibri"/>
      <family val="2"/>
    </font>
    <font>
      <b/>
      <sz val="12"/>
      <name val="Times New Roman"/>
      <family val="1"/>
    </font>
    <font>
      <sz val="12"/>
      <name val="Times New Roman"/>
      <family val="1"/>
    </font>
    <font>
      <b/>
      <sz val="11"/>
      <name val="Songti TC"/>
    </font>
    <font>
      <sz val="11"/>
      <name val="Songti TC"/>
      <family val="2"/>
    </font>
    <font>
      <sz val="11"/>
      <name val="Hiragino Sans GB"/>
      <family val="2"/>
    </font>
    <font>
      <b/>
      <sz val="12"/>
      <name val="Songti TC"/>
      <family val="2"/>
    </font>
    <font>
      <b/>
      <sz val="12"/>
      <name val="宋体"/>
      <family val="3"/>
      <charset val="134"/>
      <scheme val="minor"/>
    </font>
    <font>
      <b/>
      <sz val="16"/>
      <color theme="1"/>
      <name val="宋体"/>
      <family val="2"/>
    </font>
    <font>
      <sz val="9"/>
      <name val="宋体"/>
      <family val="2"/>
      <charset val="134"/>
      <scheme val="minor"/>
    </font>
    <font>
      <sz val="10"/>
      <color theme="1"/>
      <name val="宋体"/>
      <family val="2"/>
    </font>
    <font>
      <b/>
      <sz val="12"/>
      <color theme="1"/>
      <name val="宋体"/>
      <family val="2"/>
    </font>
    <font>
      <sz val="11"/>
      <name val="Calibri"/>
      <family val="2"/>
    </font>
    <font>
      <b/>
      <sz val="11"/>
      <color theme="1"/>
      <name val="宋体"/>
      <family val="2"/>
    </font>
    <font>
      <b/>
      <sz val="11"/>
      <color theme="1"/>
      <name val="宋体"/>
      <family val="3"/>
      <charset val="134"/>
      <scheme val="minor"/>
    </font>
    <font>
      <sz val="11"/>
      <color theme="1"/>
      <name val="宋体"/>
      <family val="2"/>
    </font>
    <font>
      <sz val="11"/>
      <color theme="1"/>
      <name val="宋体"/>
      <family val="3"/>
      <charset val="134"/>
      <scheme val="minor"/>
    </font>
    <font>
      <b/>
      <sz val="18"/>
      <name val="宋体"/>
      <family val="3"/>
      <charset val="134"/>
    </font>
    <font>
      <sz val="9"/>
      <name val="Arial"/>
      <family val="2"/>
    </font>
    <font>
      <sz val="12"/>
      <color indexed="8"/>
      <name val="宋体"/>
      <family val="3"/>
      <charset val="134"/>
    </font>
    <font>
      <sz val="10"/>
      <color indexed="8"/>
      <name val="SimSun"/>
      <charset val="134"/>
    </font>
    <font>
      <sz val="11"/>
      <color indexed="8"/>
      <name val="宋体"/>
      <family val="3"/>
      <charset val="134"/>
    </font>
    <font>
      <sz val="12"/>
      <color indexed="10"/>
      <name val="宋体"/>
      <family val="3"/>
      <charset val="134"/>
    </font>
    <font>
      <sz val="11"/>
      <color indexed="8"/>
      <name val="SimSun"/>
      <charset val="134"/>
    </font>
    <font>
      <b/>
      <sz val="18"/>
      <name val="Arial"/>
      <family val="2"/>
    </font>
    <font>
      <sz val="12"/>
      <name val="Arial"/>
      <family val="2"/>
    </font>
    <font>
      <sz val="11"/>
      <color indexed="8"/>
      <name val="宋体"/>
      <family val="3"/>
      <charset val="134"/>
      <scheme val="minor"/>
    </font>
    <font>
      <sz val="9"/>
      <color indexed="8"/>
      <name val="SimSun"/>
      <charset val="134"/>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55"/>
      </left>
      <right/>
      <top/>
      <bottom style="medium">
        <color indexed="55"/>
      </bottom>
      <diagonal/>
    </border>
  </borders>
  <cellStyleXfs count="6">
    <xf numFmtId="0" fontId="0" fillId="0" borderId="0"/>
    <xf numFmtId="0" fontId="17" fillId="0" borderId="0"/>
    <xf numFmtId="0" fontId="1" fillId="0" borderId="0">
      <alignment vertical="center"/>
    </xf>
    <xf numFmtId="9" fontId="29" fillId="0" borderId="0" applyFont="0" applyFill="0" applyBorder="0" applyAlignment="0" applyProtection="0">
      <alignment vertical="center"/>
    </xf>
    <xf numFmtId="0" fontId="43" fillId="0" borderId="0">
      <alignment vertical="center"/>
    </xf>
    <xf numFmtId="0" fontId="33" fillId="0" borderId="0"/>
  </cellStyleXfs>
  <cellXfs count="230">
    <xf numFmtId="0" fontId="0" fillId="0" borderId="0" xfId="0" applyProtection="1">
      <protection locked="0"/>
    </xf>
    <xf numFmtId="0" fontId="3" fillId="0" borderId="0" xfId="0" applyNumberFormat="1" applyFont="1" applyAlignment="1" applyProtection="1">
      <alignment horizontal="right" vertical="center"/>
      <protection locked="0"/>
    </xf>
    <xf numFmtId="0" fontId="4" fillId="0" borderId="0" xfId="0" applyNumberFormat="1" applyFont="1" applyAlignment="1" applyProtection="1">
      <alignment horizontal="left" vertical="center"/>
      <protection locked="0"/>
    </xf>
    <xf numFmtId="176" fontId="5" fillId="0" borderId="0" xfId="0" applyNumberFormat="1" applyFont="1" applyAlignment="1" applyProtection="1">
      <alignment horizontal="left" vertical="center"/>
      <protection locked="0"/>
    </xf>
    <xf numFmtId="0" fontId="3" fillId="0" borderId="0" xfId="0" applyNumberFormat="1" applyFont="1" applyAlignment="1" applyProtection="1">
      <alignment horizontal="left" vertical="center"/>
      <protection locked="0"/>
    </xf>
    <xf numFmtId="0" fontId="3" fillId="0" borderId="1" xfId="0" applyNumberFormat="1" applyFont="1" applyBorder="1" applyAlignment="1" applyProtection="1">
      <alignment horizontal="left" vertical="center"/>
      <protection locked="0"/>
    </xf>
    <xf numFmtId="0" fontId="3" fillId="0" borderId="1" xfId="0" applyNumberFormat="1" applyFont="1" applyBorder="1" applyAlignment="1" applyProtection="1">
      <alignment horizontal="right" vertical="center"/>
      <protection locked="0"/>
    </xf>
    <xf numFmtId="0" fontId="6" fillId="0" borderId="2" xfId="0" applyNumberFormat="1" applyFont="1" applyBorder="1" applyAlignment="1" applyProtection="1">
      <alignment horizontal="center" vertical="center"/>
      <protection locked="0"/>
    </xf>
    <xf numFmtId="0" fontId="7" fillId="0" borderId="2" xfId="0" applyNumberFormat="1" applyFont="1" applyBorder="1" applyAlignment="1" applyProtection="1">
      <alignment horizontal="left" vertical="center"/>
      <protection locked="0"/>
    </xf>
    <xf numFmtId="0" fontId="3" fillId="0" borderId="2" xfId="0" applyNumberFormat="1" applyFont="1" applyBorder="1" applyAlignment="1" applyProtection="1">
      <alignment horizontal="left" vertical="center"/>
      <protection locked="0"/>
    </xf>
    <xf numFmtId="177" fontId="3" fillId="0" borderId="2" xfId="0" applyNumberFormat="1" applyFont="1" applyBorder="1" applyAlignment="1" applyProtection="1">
      <alignment horizontal="right" vertical="center"/>
      <protection locked="0"/>
    </xf>
    <xf numFmtId="177" fontId="6" fillId="0" borderId="2" xfId="0" applyNumberFormat="1" applyFont="1" applyBorder="1" applyAlignment="1" applyProtection="1">
      <alignment horizontal="right" vertical="center"/>
      <protection locked="0"/>
    </xf>
    <xf numFmtId="0" fontId="9" fillId="0" borderId="1" xfId="0" applyNumberFormat="1"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0" borderId="0" xfId="0" applyNumberFormat="1" applyFont="1" applyAlignment="1" applyProtection="1">
      <alignment horizontal="left" vertical="center"/>
      <protection locked="0"/>
    </xf>
    <xf numFmtId="0" fontId="3" fillId="0" borderId="2" xfId="0" applyNumberFormat="1" applyFont="1" applyBorder="1" applyAlignment="1" applyProtection="1">
      <alignment horizontal="left" vertical="center" indent="1"/>
      <protection locked="0"/>
    </xf>
    <xf numFmtId="0" fontId="3" fillId="0" borderId="1" xfId="0" applyNumberFormat="1" applyFont="1" applyBorder="1" applyAlignment="1" applyProtection="1">
      <alignment horizontal="center" vertical="center"/>
      <protection locked="0"/>
    </xf>
    <xf numFmtId="0" fontId="3" fillId="0" borderId="2" xfId="0" applyNumberFormat="1" applyFont="1" applyBorder="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7" fillId="0" borderId="2"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right" vertical="center"/>
      <protection locked="0"/>
    </xf>
    <xf numFmtId="0" fontId="13" fillId="0" borderId="2" xfId="0" applyNumberFormat="1" applyFont="1" applyBorder="1" applyAlignment="1" applyProtection="1">
      <alignment horizontal="center" vertical="center"/>
      <protection locked="0"/>
    </xf>
    <xf numFmtId="0" fontId="6" fillId="0" borderId="2" xfId="0" applyNumberFormat="1" applyFont="1" applyBorder="1" applyAlignment="1" applyProtection="1">
      <alignment horizontal="center" vertical="center"/>
      <protection locked="0"/>
    </xf>
    <xf numFmtId="0" fontId="3" fillId="0" borderId="0" xfId="0" applyNumberFormat="1" applyFont="1" applyAlignment="1" applyProtection="1">
      <alignment horizontal="right" vertical="center"/>
      <protection locked="0"/>
    </xf>
    <xf numFmtId="179" fontId="7" fillId="0" borderId="2" xfId="0" applyNumberFormat="1" applyFont="1" applyBorder="1" applyAlignment="1" applyProtection="1">
      <alignment horizontal="center" vertical="center"/>
      <protection locked="0"/>
    </xf>
    <xf numFmtId="179" fontId="3" fillId="0" borderId="2" xfId="0" applyNumberFormat="1" applyFont="1" applyBorder="1" applyAlignment="1" applyProtection="1">
      <alignment horizontal="center" vertical="center"/>
      <protection locked="0"/>
    </xf>
    <xf numFmtId="179" fontId="6" fillId="0" borderId="2" xfId="0" applyNumberFormat="1" applyFont="1" applyBorder="1" applyAlignment="1" applyProtection="1">
      <alignment horizontal="center" vertical="center"/>
      <protection locked="0"/>
    </xf>
    <xf numFmtId="179" fontId="10" fillId="0" borderId="2" xfId="0" applyNumberFormat="1" applyFont="1" applyBorder="1" applyAlignment="1" applyProtection="1">
      <alignment horizontal="center" vertical="center"/>
      <protection locked="0"/>
    </xf>
    <xf numFmtId="0" fontId="3" fillId="0" borderId="0" xfId="0" applyFont="1" applyProtection="1">
      <protection locked="0"/>
    </xf>
    <xf numFmtId="0" fontId="6" fillId="0" borderId="2"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left" vertical="center"/>
      <protection locked="0"/>
    </xf>
    <xf numFmtId="179" fontId="3" fillId="0" borderId="4" xfId="0" applyNumberFormat="1" applyFont="1" applyBorder="1" applyAlignment="1" applyProtection="1">
      <alignment horizontal="center" vertical="center"/>
      <protection locked="0"/>
    </xf>
    <xf numFmtId="0" fontId="3" fillId="0" borderId="3" xfId="0" applyNumberFormat="1" applyFont="1" applyBorder="1" applyAlignment="1" applyProtection="1">
      <alignment horizontal="left" vertical="center"/>
      <protection locked="0"/>
    </xf>
    <xf numFmtId="179" fontId="3" fillId="0" borderId="3" xfId="0" applyNumberFormat="1" applyFont="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179" fontId="6" fillId="0" borderId="3" xfId="0" applyNumberFormat="1" applyFont="1" applyBorder="1" applyAlignment="1" applyProtection="1">
      <alignment horizontal="center" vertical="center"/>
      <protection locked="0"/>
    </xf>
    <xf numFmtId="0" fontId="7" fillId="0" borderId="3" xfId="0" applyNumberFormat="1" applyFont="1" applyBorder="1" applyAlignment="1" applyProtection="1">
      <alignment horizontal="left" vertical="center"/>
      <protection locked="0"/>
    </xf>
    <xf numFmtId="179" fontId="7" fillId="0" borderId="3"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left" vertical="center"/>
      <protection locked="0"/>
    </xf>
    <xf numFmtId="0" fontId="6" fillId="0" borderId="5" xfId="0" applyNumberFormat="1" applyFont="1" applyBorder="1" applyAlignment="1" applyProtection="1">
      <alignment horizontal="center" vertical="center"/>
      <protection locked="0"/>
    </xf>
    <xf numFmtId="0" fontId="7" fillId="0" borderId="5" xfId="0" applyNumberFormat="1" applyFont="1" applyBorder="1" applyAlignment="1" applyProtection="1">
      <alignment horizontal="left" vertical="center"/>
      <protection locked="0"/>
    </xf>
    <xf numFmtId="0" fontId="3" fillId="0" borderId="0" xfId="0" applyNumberFormat="1" applyFont="1" applyBorder="1" applyAlignment="1" applyProtection="1">
      <alignment horizontal="left" vertical="center"/>
      <protection locked="0"/>
    </xf>
    <xf numFmtId="0" fontId="3" fillId="0" borderId="6" xfId="0" applyNumberFormat="1" applyFont="1" applyBorder="1" applyAlignment="1" applyProtection="1">
      <alignment horizontal="left" vertical="center"/>
      <protection locked="0"/>
    </xf>
    <xf numFmtId="180" fontId="0" fillId="0" borderId="3" xfId="0" applyNumberForma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80" fontId="15" fillId="0" borderId="3" xfId="0" applyNumberFormat="1" applyFont="1" applyBorder="1" applyAlignment="1" applyProtection="1">
      <alignment horizontal="center" vertical="center"/>
      <protection locked="0"/>
    </xf>
    <xf numFmtId="180" fontId="15" fillId="0" borderId="7" xfId="0" applyNumberFormat="1" applyFont="1" applyBorder="1" applyAlignment="1" applyProtection="1">
      <alignment horizontal="center" vertical="center"/>
      <protection locked="0"/>
    </xf>
    <xf numFmtId="180" fontId="16" fillId="0" borderId="3" xfId="0" applyNumberFormat="1" applyFont="1" applyBorder="1" applyAlignment="1" applyProtection="1">
      <alignment horizontal="center" vertical="center"/>
      <protection locked="0"/>
    </xf>
    <xf numFmtId="0" fontId="6" fillId="0" borderId="2" xfId="0" applyNumberFormat="1" applyFont="1" applyBorder="1" applyAlignment="1" applyProtection="1">
      <alignment horizontal="center" vertical="center"/>
      <protection locked="0"/>
    </xf>
    <xf numFmtId="0" fontId="3" fillId="0" borderId="0" xfId="0" applyNumberFormat="1" applyFont="1" applyAlignment="1" applyProtection="1">
      <alignment horizontal="right"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179" fontId="0" fillId="0" borderId="0" xfId="0" applyNumberFormat="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180" fontId="0" fillId="0" borderId="0" xfId="0" applyNumberFormat="1" applyProtection="1">
      <protection locked="0"/>
    </xf>
    <xf numFmtId="180" fontId="0" fillId="0" borderId="0" xfId="0" applyNumberFormat="1" applyAlignment="1" applyProtection="1">
      <alignment horizontal="center"/>
      <protection locked="0"/>
    </xf>
    <xf numFmtId="179" fontId="6" fillId="0" borderId="9" xfId="0" applyNumberFormat="1"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179" fontId="18"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179" fontId="19" fillId="0" borderId="2" xfId="0" applyNumberFormat="1" applyFont="1" applyBorder="1" applyAlignment="1" applyProtection="1">
      <alignment horizontal="center" vertical="center"/>
      <protection locked="0"/>
    </xf>
    <xf numFmtId="179" fontId="19" fillId="0" borderId="4" xfId="0" applyNumberFormat="1" applyFont="1" applyBorder="1" applyAlignment="1" applyProtection="1">
      <alignment horizontal="center" vertical="center"/>
      <protection locked="0"/>
    </xf>
    <xf numFmtId="3" fontId="16" fillId="0" borderId="2" xfId="0" applyNumberFormat="1" applyFont="1" applyBorder="1" applyAlignment="1" applyProtection="1">
      <alignment horizontal="center" vertical="center"/>
      <protection locked="0"/>
    </xf>
    <xf numFmtId="3" fontId="15" fillId="0" borderId="2" xfId="0" applyNumberFormat="1" applyFont="1" applyBorder="1" applyAlignment="1" applyProtection="1">
      <alignment horizontal="center" vertical="center"/>
      <protection locked="0"/>
    </xf>
    <xf numFmtId="3" fontId="15" fillId="0" borderId="3" xfId="0" applyNumberFormat="1" applyFont="1" applyBorder="1" applyAlignment="1">
      <alignment horizontal="center" vertical="center" wrapText="1"/>
    </xf>
    <xf numFmtId="179" fontId="15" fillId="0" borderId="2" xfId="0" applyNumberFormat="1" applyFont="1" applyBorder="1" applyAlignment="1" applyProtection="1">
      <alignment horizontal="center" vertical="center"/>
      <protection locked="0"/>
    </xf>
    <xf numFmtId="0" fontId="17" fillId="0" borderId="0" xfId="0" applyFont="1" applyProtection="1">
      <protection locked="0"/>
    </xf>
    <xf numFmtId="0" fontId="20" fillId="0" borderId="2" xfId="0" applyNumberFormat="1" applyFont="1" applyBorder="1" applyAlignment="1" applyProtection="1">
      <alignment horizontal="center" vertical="center"/>
      <protection locked="0"/>
    </xf>
    <xf numFmtId="179" fontId="16" fillId="0" borderId="2" xfId="0" applyNumberFormat="1" applyFont="1" applyBorder="1" applyAlignment="1" applyProtection="1">
      <alignment horizontal="center" vertical="center"/>
      <protection locked="0"/>
    </xf>
    <xf numFmtId="0" fontId="15" fillId="0" borderId="0" xfId="0" applyNumberFormat="1" applyFont="1" applyAlignment="1" applyProtection="1">
      <alignment horizontal="left" vertical="center"/>
      <protection locked="0"/>
    </xf>
    <xf numFmtId="0" fontId="15" fillId="0" borderId="0" xfId="0" applyNumberFormat="1" applyFont="1" applyAlignment="1" applyProtection="1">
      <alignment horizontal="right" vertical="center"/>
      <protection locked="0"/>
    </xf>
    <xf numFmtId="0" fontId="16" fillId="0" borderId="2" xfId="0" applyNumberFormat="1" applyFont="1" applyBorder="1" applyAlignment="1" applyProtection="1">
      <alignment horizontal="center" vertical="center"/>
      <protection locked="0"/>
    </xf>
    <xf numFmtId="177" fontId="15" fillId="0" borderId="2" xfId="0" applyNumberFormat="1" applyFont="1" applyBorder="1" applyAlignment="1" applyProtection="1">
      <alignment horizontal="right" vertical="center"/>
      <protection locked="0"/>
    </xf>
    <xf numFmtId="0" fontId="15" fillId="0" borderId="0" xfId="0" applyFont="1" applyProtection="1">
      <protection locked="0"/>
    </xf>
    <xf numFmtId="0" fontId="15" fillId="0" borderId="0" xfId="0" applyNumberFormat="1" applyFont="1" applyAlignment="1" applyProtection="1">
      <alignment horizontal="center" vertical="center"/>
      <protection locked="0"/>
    </xf>
    <xf numFmtId="0" fontId="15" fillId="0" borderId="0" xfId="0" applyFont="1" applyAlignment="1" applyProtection="1">
      <alignment horizontal="center"/>
      <protection locked="0"/>
    </xf>
    <xf numFmtId="179" fontId="16" fillId="0" borderId="3" xfId="0" applyNumberFormat="1" applyFont="1" applyBorder="1" applyAlignment="1">
      <alignment horizontal="center" vertical="center" wrapText="1"/>
    </xf>
    <xf numFmtId="179" fontId="15" fillId="0" borderId="3" xfId="0" applyNumberFormat="1" applyFont="1" applyBorder="1" applyAlignment="1">
      <alignment horizontal="center" vertical="center" wrapText="1"/>
    </xf>
    <xf numFmtId="0" fontId="3" fillId="0" borderId="0" xfId="1" applyNumberFormat="1" applyFont="1" applyAlignment="1" applyProtection="1">
      <alignment horizontal="left" vertical="center"/>
      <protection locked="0"/>
    </xf>
    <xf numFmtId="0" fontId="17" fillId="0" borderId="0" xfId="1" applyProtection="1">
      <protection locked="0"/>
    </xf>
    <xf numFmtId="0" fontId="6" fillId="0" borderId="2" xfId="1" applyNumberFormat="1" applyFont="1" applyBorder="1" applyAlignment="1" applyProtection="1">
      <alignment horizontal="center" vertical="center"/>
      <protection locked="0"/>
    </xf>
    <xf numFmtId="0" fontId="7" fillId="0" borderId="2"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protection locked="0"/>
    </xf>
    <xf numFmtId="0" fontId="15" fillId="0" borderId="0" xfId="1" applyFont="1" applyProtection="1">
      <protection locked="0"/>
    </xf>
    <xf numFmtId="0" fontId="15" fillId="0" borderId="0" xfId="0" applyFont="1" applyAlignment="1" applyProtection="1">
      <alignment horizontal="center" vertical="center"/>
      <protection locked="0"/>
    </xf>
    <xf numFmtId="0" fontId="0" fillId="2" borderId="0" xfId="0" applyFill="1" applyProtection="1">
      <protection locked="0"/>
    </xf>
    <xf numFmtId="0" fontId="8" fillId="0" borderId="0" xfId="0" applyFont="1" applyBorder="1" applyAlignment="1">
      <alignment horizontal="center" vertical="center" wrapText="1"/>
    </xf>
    <xf numFmtId="0" fontId="0" fillId="0" borderId="0" xfId="0"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horizontal="center" vertical="center"/>
    </xf>
    <xf numFmtId="0" fontId="17" fillId="0" borderId="3" xfId="0" applyFont="1" applyBorder="1" applyAlignment="1">
      <alignment vertical="center"/>
    </xf>
    <xf numFmtId="0" fontId="0" fillId="0" borderId="0" xfId="0"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15" fillId="0" borderId="3" xfId="0" applyFont="1" applyBorder="1" applyAlignment="1">
      <alignment horizontal="center" vertical="center"/>
    </xf>
    <xf numFmtId="0" fontId="16" fillId="0" borderId="3" xfId="0" applyFont="1" applyBorder="1" applyAlignment="1">
      <alignment horizontal="center" vertical="center"/>
    </xf>
    <xf numFmtId="0" fontId="3" fillId="0" borderId="2" xfId="0" applyNumberFormat="1" applyFont="1" applyBorder="1" applyAlignment="1" applyProtection="1">
      <alignment horizontal="left" vertical="center" wrapText="1"/>
      <protection locked="0"/>
    </xf>
    <xf numFmtId="0" fontId="16" fillId="0" borderId="2" xfId="0" applyNumberFormat="1" applyFont="1" applyBorder="1" applyAlignment="1" applyProtection="1">
      <alignment horizontal="center" vertical="center" wrapText="1"/>
      <protection locked="0"/>
    </xf>
    <xf numFmtId="0" fontId="3" fillId="0" borderId="2" xfId="0" applyNumberFormat="1" applyFont="1" applyFill="1" applyBorder="1" applyAlignment="1" applyProtection="1">
      <alignment horizontal="left" vertical="center"/>
      <protection locked="0"/>
    </xf>
    <xf numFmtId="0" fontId="6" fillId="0" borderId="2" xfId="0" applyNumberFormat="1" applyFont="1" applyBorder="1" applyAlignment="1" applyProtection="1">
      <alignment horizontal="center" vertical="center"/>
      <protection locked="0"/>
    </xf>
    <xf numFmtId="182" fontId="6" fillId="0" borderId="2" xfId="3" applyNumberFormat="1" applyFont="1" applyBorder="1" applyAlignment="1" applyProtection="1">
      <alignment horizontal="center" vertical="center"/>
      <protection locked="0"/>
    </xf>
    <xf numFmtId="182" fontId="11" fillId="0" borderId="2" xfId="3" applyNumberFormat="1" applyFont="1" applyBorder="1" applyAlignment="1" applyProtection="1">
      <alignment horizontal="center" vertical="center"/>
      <protection locked="0"/>
    </xf>
    <xf numFmtId="0" fontId="15" fillId="0" borderId="0" xfId="1" applyNumberFormat="1" applyFont="1" applyAlignment="1" applyProtection="1">
      <alignment horizontal="center" vertical="center"/>
      <protection locked="0"/>
    </xf>
    <xf numFmtId="0" fontId="3" fillId="0" borderId="0" xfId="1" applyNumberFormat="1" applyFont="1" applyAlignment="1" applyProtection="1">
      <alignment horizontal="center" vertical="center"/>
      <protection locked="0"/>
    </xf>
    <xf numFmtId="177" fontId="3" fillId="0" borderId="2"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4" fontId="17" fillId="0" borderId="3" xfId="1" applyNumberFormat="1" applyBorder="1" applyAlignment="1">
      <alignment horizontal="center" vertical="center" wrapText="1"/>
    </xf>
    <xf numFmtId="0" fontId="17" fillId="0" borderId="0" xfId="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0" fontId="15" fillId="0" borderId="0" xfId="0" applyNumberFormat="1" applyFont="1" applyFill="1" applyAlignment="1" applyProtection="1">
      <alignment horizontal="left" vertical="center"/>
      <protection locked="0"/>
    </xf>
    <xf numFmtId="0" fontId="0" fillId="0" borderId="0" xfId="0" applyFill="1" applyProtection="1">
      <protection locked="0"/>
    </xf>
    <xf numFmtId="0" fontId="10" fillId="0" borderId="2" xfId="0" applyNumberFormat="1" applyFont="1" applyFill="1" applyBorder="1" applyAlignment="1" applyProtection="1">
      <alignment horizontal="center" vertical="center"/>
      <protection locked="0"/>
    </xf>
    <xf numFmtId="9" fontId="11" fillId="0" borderId="2" xfId="3"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0" fontId="3" fillId="0" borderId="2" xfId="1" applyNumberFormat="1" applyFont="1" applyFill="1" applyBorder="1" applyAlignment="1" applyProtection="1">
      <alignment horizontal="left" vertical="center"/>
      <protection locked="0"/>
    </xf>
    <xf numFmtId="0" fontId="3" fillId="0" borderId="2" xfId="1" applyNumberFormat="1" applyFont="1" applyBorder="1" applyAlignment="1" applyProtection="1">
      <alignment horizontal="left" vertical="center"/>
      <protection locked="0"/>
    </xf>
    <xf numFmtId="0" fontId="14" fillId="0" borderId="3" xfId="0" applyFont="1" applyBorder="1" applyAlignment="1">
      <alignment horizontal="center" vertical="center"/>
    </xf>
    <xf numFmtId="0" fontId="0" fillId="0" borderId="0" xfId="0" applyAlignment="1">
      <alignment horizontal="center"/>
    </xf>
    <xf numFmtId="0" fontId="0" fillId="0" borderId="0" xfId="0" applyAlignment="1"/>
    <xf numFmtId="0" fontId="27" fillId="3" borderId="0" xfId="0" applyFont="1" applyFill="1" applyAlignment="1">
      <alignment horizontal="center" vertical="center"/>
    </xf>
    <xf numFmtId="0" fontId="28" fillId="3" borderId="3"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27" fillId="3" borderId="3" xfId="0" applyFont="1" applyFill="1" applyBorder="1" applyAlignment="1">
      <alignment horizontal="left" vertical="center" wrapText="1"/>
    </xf>
    <xf numFmtId="0" fontId="27" fillId="3" borderId="3" xfId="0" applyFont="1" applyFill="1" applyBorder="1" applyAlignment="1">
      <alignment horizontal="center" vertical="center" wrapText="1"/>
    </xf>
    <xf numFmtId="0" fontId="15" fillId="0" borderId="0" xfId="0" applyFont="1" applyBorder="1" applyAlignment="1">
      <alignment vertical="center" wrapText="1"/>
    </xf>
    <xf numFmtId="0" fontId="0" fillId="0" borderId="3" xfId="0" applyBorder="1" applyProtection="1">
      <protection locked="0"/>
    </xf>
    <xf numFmtId="179" fontId="15" fillId="0" borderId="0" xfId="0" applyNumberFormat="1" applyFont="1" applyAlignment="1" applyProtection="1">
      <alignment horizontal="center" vertical="center"/>
      <protection locked="0"/>
    </xf>
    <xf numFmtId="179" fontId="3" fillId="0" borderId="1" xfId="0" applyNumberFormat="1" applyFont="1" applyBorder="1" applyAlignment="1" applyProtection="1">
      <alignment horizontal="center" vertical="center"/>
      <protection locked="0"/>
    </xf>
    <xf numFmtId="179" fontId="0" fillId="0" borderId="0" xfId="0" applyNumberFormat="1" applyAlignment="1" applyProtection="1">
      <alignment horizontal="center"/>
      <protection locked="0"/>
    </xf>
    <xf numFmtId="0" fontId="28" fillId="3" borderId="3" xfId="0" applyFont="1" applyFill="1" applyBorder="1" applyAlignment="1">
      <alignment horizontal="center" vertical="center"/>
    </xf>
    <xf numFmtId="0" fontId="32" fillId="3" borderId="3" xfId="0" applyFont="1" applyFill="1" applyBorder="1" applyAlignment="1">
      <alignment horizontal="center" vertical="center"/>
    </xf>
    <xf numFmtId="179" fontId="32" fillId="3" borderId="3" xfId="0" applyNumberFormat="1" applyFont="1" applyFill="1" applyBorder="1" applyAlignment="1">
      <alignment horizontal="center" vertical="center"/>
    </xf>
    <xf numFmtId="0" fontId="30" fillId="3" borderId="3" xfId="0" applyFont="1" applyFill="1" applyBorder="1" applyAlignment="1">
      <alignment horizontal="left" vertical="center"/>
    </xf>
    <xf numFmtId="0" fontId="32" fillId="3" borderId="3" xfId="0" applyFont="1" applyFill="1" applyBorder="1" applyAlignment="1">
      <alignment horizontal="left" vertical="center"/>
    </xf>
    <xf numFmtId="0" fontId="32" fillId="3" borderId="3" xfId="0" applyFont="1" applyFill="1" applyBorder="1" applyAlignment="1">
      <alignment horizontal="left" vertical="center" indent="1"/>
    </xf>
    <xf numFmtId="179" fontId="28" fillId="3" borderId="3" xfId="0" applyNumberFormat="1" applyFont="1" applyFill="1" applyBorder="1" applyAlignment="1">
      <alignment horizontal="center" vertical="center"/>
    </xf>
    <xf numFmtId="179" fontId="30" fillId="3" borderId="3" xfId="0" applyNumberFormat="1" applyFont="1" applyFill="1" applyBorder="1" applyAlignment="1">
      <alignment horizontal="center" vertical="center"/>
    </xf>
    <xf numFmtId="0" fontId="2" fillId="0" borderId="0" xfId="0" applyNumberFormat="1" applyFont="1" applyAlignment="1" applyProtection="1">
      <alignment horizontal="center" vertical="center"/>
      <protection locked="0"/>
    </xf>
    <xf numFmtId="0" fontId="10" fillId="0" borderId="2" xfId="0" applyNumberFormat="1" applyFont="1" applyBorder="1" applyAlignment="1" applyProtection="1">
      <alignment horizontal="center" vertical="center"/>
      <protection locked="0"/>
    </xf>
    <xf numFmtId="0" fontId="9" fillId="0" borderId="1" xfId="0" applyNumberFormat="1" applyFont="1" applyBorder="1" applyAlignment="1" applyProtection="1">
      <alignment horizontal="left" vertical="center"/>
      <protection locked="0"/>
    </xf>
    <xf numFmtId="0" fontId="6" fillId="0" borderId="2" xfId="0" applyNumberFormat="1" applyFont="1" applyBorder="1" applyAlignment="1" applyProtection="1">
      <alignment horizontal="center" vertical="center"/>
      <protection locked="0"/>
    </xf>
    <xf numFmtId="0" fontId="2" fillId="0" borderId="0" xfId="0" applyNumberFormat="1" applyFont="1" applyAlignment="1" applyProtection="1">
      <alignment horizontal="center" vertical="center" wrapText="1"/>
      <protection locked="0"/>
    </xf>
    <xf numFmtId="0" fontId="3" fillId="0" borderId="0" xfId="0" applyNumberFormat="1" applyFont="1" applyAlignment="1" applyProtection="1">
      <alignment horizontal="right" vertical="center"/>
      <protection locked="0"/>
    </xf>
    <xf numFmtId="0" fontId="6" fillId="0" borderId="4" xfId="0" applyNumberFormat="1" applyFont="1" applyBorder="1" applyAlignment="1" applyProtection="1">
      <alignment horizontal="center" vertical="center" wrapText="1"/>
      <protection locked="0"/>
    </xf>
    <xf numFmtId="0" fontId="6" fillId="0" borderId="8" xfId="0" applyNumberFormat="1" applyFont="1" applyBorder="1" applyAlignment="1" applyProtection="1">
      <alignment horizontal="center" vertical="center" wrapText="1"/>
      <protection locked="0"/>
    </xf>
    <xf numFmtId="0" fontId="2" fillId="0" borderId="0" xfId="1" applyNumberFormat="1" applyFont="1" applyAlignment="1" applyProtection="1">
      <alignment horizontal="center" vertical="center"/>
      <protection locked="0"/>
    </xf>
    <xf numFmtId="0" fontId="2" fillId="0" borderId="0" xfId="0" applyFont="1" applyBorder="1" applyAlignment="1">
      <alignment horizontal="center" vertical="center" wrapText="1"/>
    </xf>
    <xf numFmtId="0" fontId="31" fillId="3" borderId="0" xfId="0" applyFont="1" applyFill="1" applyAlignment="1">
      <alignment horizontal="left" vertical="center"/>
    </xf>
    <xf numFmtId="0" fontId="30" fillId="3" borderId="0" xfId="0" applyFont="1" applyFill="1" applyAlignment="1">
      <alignment horizontal="left" vertical="center"/>
    </xf>
    <xf numFmtId="0" fontId="25" fillId="3" borderId="0" xfId="0" applyFont="1" applyFill="1" applyAlignment="1">
      <alignment horizontal="center" vertical="center"/>
    </xf>
    <xf numFmtId="0" fontId="27" fillId="3" borderId="3" xfId="0" applyFont="1" applyFill="1" applyBorder="1" applyAlignment="1">
      <alignment horizontal="left" vertical="center" wrapText="1"/>
    </xf>
    <xf numFmtId="179" fontId="27" fillId="3" borderId="10" xfId="0" applyNumberFormat="1" applyFont="1" applyFill="1" applyBorder="1" applyAlignment="1">
      <alignment horizontal="center" vertical="center" wrapText="1"/>
    </xf>
    <xf numFmtId="179" fontId="27" fillId="3" borderId="11" xfId="0" applyNumberFormat="1" applyFont="1" applyFill="1" applyBorder="1" applyAlignment="1">
      <alignment horizontal="center" vertical="center" wrapText="1"/>
    </xf>
    <xf numFmtId="179" fontId="27" fillId="3"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0" fillId="0" borderId="0" xfId="0" applyFill="1" applyAlignment="1">
      <alignment vertical="center"/>
    </xf>
    <xf numFmtId="0" fontId="34" fillId="0" borderId="0" xfId="2" applyFont="1" applyFill="1" applyBorder="1" applyAlignment="1">
      <alignment horizontal="center" vertical="center" wrapText="1"/>
    </xf>
    <xf numFmtId="0" fontId="35" fillId="0" borderId="0" xfId="0" applyFont="1" applyFill="1" applyBorder="1" applyAlignment="1">
      <alignment vertical="center"/>
    </xf>
    <xf numFmtId="40" fontId="11" fillId="0" borderId="12" xfId="0" applyNumberFormat="1" applyFont="1" applyFill="1" applyBorder="1" applyAlignment="1">
      <alignment horizontal="center"/>
    </xf>
    <xf numFmtId="0" fontId="0" fillId="0" borderId="12" xfId="0" applyFill="1" applyBorder="1" applyAlignment="1">
      <alignment horizontal="center"/>
    </xf>
    <xf numFmtId="0" fontId="11" fillId="0" borderId="12" xfId="0" applyFont="1" applyFill="1" applyBorder="1" applyAlignment="1"/>
    <xf numFmtId="0" fontId="31" fillId="0" borderId="3" xfId="2" applyFont="1" applyFill="1" applyBorder="1" applyAlignment="1">
      <alignment horizontal="center" vertical="center"/>
    </xf>
    <xf numFmtId="40" fontId="31" fillId="0" borderId="3" xfId="2" applyNumberFormat="1" applyFont="1" applyFill="1" applyBorder="1" applyAlignment="1">
      <alignment horizontal="center" vertical="center"/>
    </xf>
    <xf numFmtId="0" fontId="11" fillId="0" borderId="3" xfId="2" applyFont="1" applyFill="1" applyBorder="1" applyAlignment="1">
      <alignment horizontal="left" vertical="center"/>
    </xf>
    <xf numFmtId="183" fontId="36" fillId="0" borderId="3" xfId="2" applyNumberFormat="1" applyFont="1" applyFill="1" applyBorder="1" applyAlignment="1">
      <alignment vertical="center"/>
    </xf>
    <xf numFmtId="3" fontId="37" fillId="0" borderId="3" xfId="2" applyNumberFormat="1" applyFont="1" applyFill="1" applyBorder="1" applyAlignment="1"/>
    <xf numFmtId="180" fontId="36" fillId="0" borderId="3" xfId="2" applyNumberFormat="1" applyFont="1" applyFill="1" applyBorder="1" applyAlignment="1">
      <alignment vertical="center"/>
    </xf>
    <xf numFmtId="0" fontId="38" fillId="0" borderId="3" xfId="2" applyFont="1" applyFill="1" applyBorder="1" applyAlignment="1">
      <alignment vertical="center" wrapText="1"/>
    </xf>
    <xf numFmtId="0" fontId="33" fillId="0" borderId="3" xfId="2" applyFont="1" applyFill="1" applyBorder="1" applyAlignment="1">
      <alignment horizontal="left" vertical="center"/>
    </xf>
    <xf numFmtId="0" fontId="39" fillId="0" borderId="3" xfId="2" applyFont="1" applyFill="1" applyBorder="1" applyAlignment="1">
      <alignment vertical="center"/>
    </xf>
    <xf numFmtId="0" fontId="40" fillId="0" borderId="3" xfId="2" applyFont="1" applyFill="1" applyBorder="1" applyAlignment="1"/>
    <xf numFmtId="0" fontId="0" fillId="0" borderId="0" xfId="0" applyFill="1" applyAlignment="1">
      <alignment horizontal="center" vertical="center"/>
    </xf>
    <xf numFmtId="0" fontId="8" fillId="0" borderId="0" xfId="0" applyFont="1" applyFill="1" applyBorder="1" applyAlignment="1">
      <alignment vertical="center" wrapText="1"/>
    </xf>
    <xf numFmtId="0" fontId="34"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0" fillId="0" borderId="12" xfId="0" applyFill="1" applyBorder="1" applyAlignment="1"/>
    <xf numFmtId="0" fontId="42" fillId="0" borderId="12" xfId="0" applyFont="1" applyFill="1" applyBorder="1" applyAlignment="1">
      <alignment vertical="center" wrapText="1"/>
    </xf>
    <xf numFmtId="0" fontId="42" fillId="0" borderId="12" xfId="0" applyFont="1" applyFill="1" applyBorder="1" applyAlignment="1">
      <alignment horizontal="right" vertical="center" wrapText="1"/>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11" fillId="0" borderId="13" xfId="0" applyFont="1" applyFill="1" applyBorder="1" applyAlignment="1">
      <alignment horizontal="left" vertical="center"/>
    </xf>
    <xf numFmtId="184" fontId="36" fillId="0" borderId="3" xfId="0" applyNumberFormat="1" applyFont="1" applyFill="1" applyBorder="1" applyAlignment="1">
      <alignment vertical="center"/>
    </xf>
    <xf numFmtId="0" fontId="39" fillId="0" borderId="3" xfId="0" applyFont="1" applyFill="1" applyBorder="1" applyAlignment="1">
      <alignment vertical="center"/>
    </xf>
    <xf numFmtId="0" fontId="11" fillId="0" borderId="3" xfId="0" applyFont="1" applyFill="1" applyBorder="1" applyAlignment="1">
      <alignment horizontal="left" vertical="center" wrapText="1"/>
    </xf>
    <xf numFmtId="0" fontId="11" fillId="0" borderId="3" xfId="0" applyFont="1" applyFill="1" applyBorder="1" applyAlignment="1">
      <alignment vertical="center"/>
    </xf>
    <xf numFmtId="0" fontId="11" fillId="0" borderId="14" xfId="0" applyFont="1" applyFill="1" applyBorder="1" applyAlignment="1">
      <alignment horizontal="left" vertical="center"/>
    </xf>
    <xf numFmtId="0" fontId="0" fillId="0" borderId="3" xfId="0" applyFill="1" applyBorder="1" applyAlignment="1">
      <alignment vertical="center"/>
    </xf>
    <xf numFmtId="0" fontId="0" fillId="0" borderId="3" xfId="0" applyFill="1" applyBorder="1" applyAlignment="1">
      <alignment vertical="center" wrapText="1"/>
    </xf>
    <xf numFmtId="0" fontId="3" fillId="0" borderId="0" xfId="4" applyFont="1" applyFill="1" applyBorder="1" applyAlignment="1">
      <alignment vertical="center" wrapText="1"/>
    </xf>
    <xf numFmtId="40" fontId="33" fillId="0" borderId="0" xfId="5" applyNumberFormat="1" applyFill="1" applyAlignment="1">
      <alignment vertical="center"/>
    </xf>
    <xf numFmtId="0" fontId="33" fillId="0" borderId="0" xfId="5" applyFill="1" applyAlignment="1">
      <alignment vertical="center"/>
    </xf>
    <xf numFmtId="0" fontId="34" fillId="0" borderId="0" xfId="5" applyFont="1" applyFill="1" applyBorder="1" applyAlignment="1">
      <alignment horizontal="center" vertical="center" wrapText="1"/>
    </xf>
    <xf numFmtId="0" fontId="35" fillId="0" borderId="0" xfId="5" applyFont="1" applyFill="1" applyBorder="1" applyAlignment="1">
      <alignment vertical="center"/>
    </xf>
    <xf numFmtId="40" fontId="11" fillId="0" borderId="12" xfId="5" applyNumberFormat="1" applyFont="1" applyFill="1" applyBorder="1" applyAlignment="1"/>
    <xf numFmtId="0" fontId="33" fillId="0" borderId="12" xfId="5" applyFill="1" applyBorder="1" applyAlignment="1"/>
    <xf numFmtId="0" fontId="11" fillId="0" borderId="12" xfId="5" applyFont="1" applyFill="1" applyBorder="1" applyAlignment="1"/>
    <xf numFmtId="0" fontId="33" fillId="0" borderId="3" xfId="5" applyFill="1" applyBorder="1" applyAlignment="1">
      <alignment horizontal="center" vertical="center"/>
    </xf>
    <xf numFmtId="40" fontId="33" fillId="0" borderId="3" xfId="5" applyNumberFormat="1" applyFill="1" applyBorder="1" applyAlignment="1">
      <alignment horizontal="center" vertical="center"/>
    </xf>
    <xf numFmtId="0" fontId="11" fillId="0" borderId="3" xfId="5" applyFont="1" applyFill="1" applyBorder="1" applyAlignment="1">
      <alignment horizontal="left" vertical="center"/>
    </xf>
    <xf numFmtId="183" fontId="36" fillId="0" borderId="3" xfId="5" applyNumberFormat="1" applyFont="1" applyFill="1" applyBorder="1" applyAlignment="1">
      <alignment vertical="center"/>
    </xf>
    <xf numFmtId="3" fontId="37" fillId="0" borderId="3" xfId="5" applyNumberFormat="1" applyFont="1" applyFill="1" applyBorder="1"/>
    <xf numFmtId="0" fontId="39" fillId="0" borderId="0" xfId="5" applyFont="1" applyFill="1" applyAlignment="1">
      <alignment vertical="center"/>
    </xf>
    <xf numFmtId="180" fontId="36" fillId="0" borderId="3" xfId="5" applyNumberFormat="1" applyFont="1" applyFill="1" applyBorder="1" applyAlignment="1">
      <alignment vertical="center"/>
    </xf>
    <xf numFmtId="0" fontId="38" fillId="0" borderId="3" xfId="5" applyFont="1" applyFill="1" applyBorder="1" applyAlignment="1">
      <alignment vertical="center" wrapText="1"/>
    </xf>
    <xf numFmtId="0" fontId="33" fillId="0" borderId="3" xfId="5" applyFont="1" applyFill="1" applyBorder="1" applyAlignment="1">
      <alignment horizontal="left" vertical="center"/>
    </xf>
    <xf numFmtId="0" fontId="39" fillId="0" borderId="3" xfId="5" applyFont="1" applyFill="1" applyBorder="1" applyAlignment="1">
      <alignment vertical="center"/>
    </xf>
    <xf numFmtId="0" fontId="40" fillId="0" borderId="3" xfId="5" applyFont="1" applyFill="1" applyBorder="1" applyAlignment="1"/>
    <xf numFmtId="0" fontId="40" fillId="0" borderId="0" xfId="5" applyFont="1" applyFill="1" applyAlignment="1"/>
    <xf numFmtId="0" fontId="11" fillId="0" borderId="0" xfId="5" applyFont="1" applyFill="1" applyBorder="1" applyAlignment="1">
      <alignment horizontal="left" vertical="center" wrapText="1"/>
    </xf>
    <xf numFmtId="0" fontId="33" fillId="0" borderId="0" xfId="5" applyFill="1" applyBorder="1" applyAlignment="1">
      <alignment horizontal="left" vertical="center" wrapText="1"/>
    </xf>
    <xf numFmtId="0" fontId="41" fillId="0" borderId="0" xfId="5" applyFont="1" applyFill="1" applyBorder="1" applyAlignment="1">
      <alignment horizontal="center" vertical="center" wrapText="1"/>
    </xf>
    <xf numFmtId="0" fontId="42" fillId="0" borderId="12" xfId="5" applyFont="1" applyFill="1" applyBorder="1" applyAlignment="1">
      <alignment vertical="center" wrapText="1"/>
    </xf>
    <xf numFmtId="0" fontId="33" fillId="0" borderId="13" xfId="5" applyFill="1" applyBorder="1" applyAlignment="1">
      <alignment horizontal="center" vertical="center"/>
    </xf>
    <xf numFmtId="0" fontId="11" fillId="0" borderId="13" xfId="5" applyFont="1" applyFill="1" applyBorder="1" applyAlignment="1">
      <alignment horizontal="left" vertical="center"/>
    </xf>
    <xf numFmtId="184" fontId="36" fillId="0" borderId="3" xfId="5" applyNumberFormat="1" applyFont="1" applyFill="1" applyBorder="1" applyAlignment="1">
      <alignment vertical="center"/>
    </xf>
    <xf numFmtId="185" fontId="36" fillId="0" borderId="3" xfId="5" applyNumberFormat="1" applyFont="1" applyFill="1" applyBorder="1" applyAlignment="1">
      <alignment vertical="center"/>
    </xf>
    <xf numFmtId="0" fontId="33" fillId="0" borderId="3" xfId="5" applyFill="1" applyBorder="1" applyAlignment="1">
      <alignment vertical="center" wrapText="1"/>
    </xf>
    <xf numFmtId="0" fontId="11" fillId="0" borderId="3" xfId="5" applyFont="1" applyFill="1" applyBorder="1" applyAlignment="1">
      <alignment vertical="center"/>
    </xf>
    <xf numFmtId="0" fontId="11" fillId="0" borderId="14" xfId="5" applyFont="1" applyFill="1" applyBorder="1" applyAlignment="1">
      <alignment horizontal="left" vertical="center"/>
    </xf>
    <xf numFmtId="0" fontId="33" fillId="0" borderId="3" xfId="5" applyFill="1" applyBorder="1" applyAlignment="1">
      <alignment vertical="center"/>
    </xf>
    <xf numFmtId="4" fontId="44" fillId="0" borderId="0" xfId="5" applyNumberFormat="1" applyFont="1" applyFill="1" applyBorder="1" applyAlignment="1">
      <alignment horizontal="right" vertical="center" wrapText="1"/>
    </xf>
    <xf numFmtId="184" fontId="39" fillId="0" borderId="0" xfId="5" applyNumberFormat="1" applyFont="1" applyFill="1" applyBorder="1" applyAlignment="1">
      <alignment vertical="center"/>
    </xf>
    <xf numFmtId="0" fontId="39" fillId="0" borderId="0" xfId="5" applyFont="1" applyFill="1" applyBorder="1" applyAlignment="1">
      <alignment vertical="center"/>
    </xf>
  </cellXfs>
  <cellStyles count="6">
    <cellStyle name="百分比" xfId="3" builtinId="5"/>
    <cellStyle name="常规" xfId="0" builtinId="0"/>
    <cellStyle name="常规 2" xfId="1"/>
    <cellStyle name="常规 2 2" xfId="4"/>
    <cellStyle name="常规 3" xfId="2"/>
    <cellStyle name="常规 3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C32"/>
  <sheetViews>
    <sheetView topLeftCell="A19" workbookViewId="0">
      <selection activeCell="B29" sqref="B29"/>
    </sheetView>
  </sheetViews>
  <sheetFormatPr defaultRowHeight="14.5"/>
  <cols>
    <col min="1" max="1" width="16" bestFit="1" customWidth="1"/>
    <col min="2" max="2" width="52.453125" bestFit="1" customWidth="1"/>
  </cols>
  <sheetData>
    <row r="1" spans="1:3" ht="22">
      <c r="A1" s="143" t="s">
        <v>0</v>
      </c>
      <c r="B1" s="143"/>
    </row>
    <row r="2" spans="1:3">
      <c r="A2" s="1" t="s">
        <v>1</v>
      </c>
      <c r="B2" s="2" t="s">
        <v>2</v>
      </c>
      <c r="C2" s="3">
        <v>808080000</v>
      </c>
    </row>
    <row r="3" spans="1:3">
      <c r="A3" s="1" t="s">
        <v>3</v>
      </c>
      <c r="B3" s="2" t="s">
        <v>4</v>
      </c>
    </row>
    <row r="4" spans="1:3">
      <c r="A4" s="1" t="s">
        <v>5</v>
      </c>
      <c r="B4" s="2" t="s">
        <v>6</v>
      </c>
    </row>
    <row r="5" spans="1:3">
      <c r="A5" s="1" t="s">
        <v>7</v>
      </c>
      <c r="B5" s="2" t="s">
        <v>8</v>
      </c>
    </row>
    <row r="6" spans="1:3">
      <c r="A6" s="1" t="s">
        <v>9</v>
      </c>
      <c r="B6" s="2" t="s">
        <v>10</v>
      </c>
    </row>
    <row r="7" spans="1:3">
      <c r="A7" s="1" t="s">
        <v>11</v>
      </c>
      <c r="B7" s="2" t="s">
        <v>12</v>
      </c>
    </row>
    <row r="8" spans="1:3">
      <c r="A8" s="1" t="s">
        <v>13</v>
      </c>
      <c r="B8" s="2" t="s">
        <v>14</v>
      </c>
    </row>
    <row r="9" spans="1:3">
      <c r="A9" s="1" t="s">
        <v>15</v>
      </c>
      <c r="B9" s="2" t="s">
        <v>16</v>
      </c>
    </row>
    <row r="10" spans="1:3">
      <c r="A10" s="1" t="s">
        <v>17</v>
      </c>
      <c r="B10" s="2" t="s">
        <v>18</v>
      </c>
    </row>
    <row r="11" spans="1:3">
      <c r="A11" s="1" t="s">
        <v>19</v>
      </c>
      <c r="B11" s="2" t="s">
        <v>20</v>
      </c>
    </row>
    <row r="12" spans="1:3" ht="15">
      <c r="A12" s="1" t="s">
        <v>21</v>
      </c>
      <c r="B12" s="28" t="s">
        <v>1229</v>
      </c>
      <c r="C12" s="86"/>
    </row>
    <row r="13" spans="1:3">
      <c r="A13" s="1" t="s">
        <v>22</v>
      </c>
      <c r="B13" s="2" t="s">
        <v>23</v>
      </c>
    </row>
    <row r="14" spans="1:3">
      <c r="A14" s="1" t="s">
        <v>24</v>
      </c>
      <c r="B14" s="2" t="s">
        <v>25</v>
      </c>
    </row>
    <row r="15" spans="1:3">
      <c r="A15" s="1" t="s">
        <v>26</v>
      </c>
      <c r="B15" s="2" t="s">
        <v>27</v>
      </c>
    </row>
    <row r="16" spans="1:3">
      <c r="A16" s="1" t="s">
        <v>28</v>
      </c>
      <c r="B16" s="2" t="s">
        <v>1211</v>
      </c>
    </row>
    <row r="17" spans="1:3">
      <c r="A17" s="1" t="s">
        <v>29</v>
      </c>
      <c r="B17" s="2" t="s">
        <v>1212</v>
      </c>
    </row>
    <row r="18" spans="1:3" ht="15">
      <c r="A18" s="1" t="s">
        <v>30</v>
      </c>
      <c r="B18" s="28" t="s">
        <v>1230</v>
      </c>
      <c r="C18" s="86"/>
    </row>
    <row r="19" spans="1:3">
      <c r="A19" s="1" t="s">
        <v>31</v>
      </c>
      <c r="B19" s="2" t="s">
        <v>32</v>
      </c>
    </row>
    <row r="20" spans="1:3">
      <c r="A20" s="1" t="s">
        <v>33</v>
      </c>
      <c r="B20" s="2" t="s">
        <v>34</v>
      </c>
    </row>
    <row r="21" spans="1:3">
      <c r="A21" s="1" t="s">
        <v>35</v>
      </c>
      <c r="B21" s="2" t="s">
        <v>36</v>
      </c>
    </row>
    <row r="22" spans="1:3">
      <c r="A22" s="1" t="s">
        <v>37</v>
      </c>
      <c r="B22" s="2" t="s">
        <v>38</v>
      </c>
    </row>
    <row r="23" spans="1:3">
      <c r="A23" s="1" t="s">
        <v>39</v>
      </c>
      <c r="B23" s="2" t="s">
        <v>40</v>
      </c>
    </row>
    <row r="24" spans="1:3">
      <c r="A24" s="1" t="s">
        <v>41</v>
      </c>
      <c r="B24" s="2" t="s">
        <v>42</v>
      </c>
    </row>
    <row r="25" spans="1:3">
      <c r="A25" s="23" t="s">
        <v>1181</v>
      </c>
      <c r="B25" s="2" t="s">
        <v>1182</v>
      </c>
    </row>
    <row r="26" spans="1:3">
      <c r="A26" s="23" t="s">
        <v>1183</v>
      </c>
      <c r="B26" s="2" t="s">
        <v>1184</v>
      </c>
    </row>
    <row r="27" spans="1:3">
      <c r="A27" s="23" t="s">
        <v>1185</v>
      </c>
      <c r="B27" s="2" t="s">
        <v>1186</v>
      </c>
    </row>
    <row r="28" spans="1:3" ht="15">
      <c r="A28" s="23" t="s">
        <v>1187</v>
      </c>
      <c r="B28" s="28" t="s">
        <v>1188</v>
      </c>
    </row>
    <row r="29" spans="1:3" ht="15">
      <c r="A29" s="23" t="s">
        <v>1189</v>
      </c>
      <c r="B29" s="28" t="s">
        <v>1190</v>
      </c>
    </row>
    <row r="30" spans="1:3">
      <c r="A30" s="23" t="s">
        <v>1191</v>
      </c>
      <c r="B30" s="2" t="s">
        <v>1213</v>
      </c>
    </row>
    <row r="31" spans="1:3">
      <c r="A31" s="23" t="s">
        <v>1192</v>
      </c>
      <c r="B31" s="2" t="s">
        <v>1214</v>
      </c>
    </row>
    <row r="32" spans="1:3">
      <c r="A32" s="23" t="s">
        <v>1193</v>
      </c>
      <c r="B32" s="2" t="s">
        <v>1269</v>
      </c>
    </row>
  </sheetData>
  <mergeCells count="1">
    <mergeCell ref="A1:B1"/>
  </mergeCells>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92D050"/>
  </sheetPr>
  <dimension ref="A1:B42"/>
  <sheetViews>
    <sheetView showRuler="0" topLeftCell="A3" workbookViewId="0">
      <selection activeCell="F13" sqref="F13"/>
    </sheetView>
  </sheetViews>
  <sheetFormatPr defaultRowHeight="14.5"/>
  <cols>
    <col min="1" max="1" width="32.7265625" customWidth="1"/>
    <col min="2" max="2" width="34.26953125" customWidth="1"/>
    <col min="3" max="3" width="9.54296875" customWidth="1"/>
  </cols>
  <sheetData>
    <row r="1" spans="1:2" s="74" customFormat="1" ht="18" customHeight="1">
      <c r="A1" s="70" t="s">
        <v>1000</v>
      </c>
      <c r="B1" s="70"/>
    </row>
    <row r="2" spans="1:2" ht="45" customHeight="1">
      <c r="A2" s="147" t="s">
        <v>1272</v>
      </c>
      <c r="B2" s="143" t="s">
        <v>86</v>
      </c>
    </row>
    <row r="3" spans="1:2" ht="25" customHeight="1">
      <c r="A3" s="16"/>
      <c r="B3" s="6" t="s">
        <v>45</v>
      </c>
    </row>
    <row r="4" spans="1:2" ht="20" customHeight="1">
      <c r="A4" s="104" t="s">
        <v>985</v>
      </c>
      <c r="B4" s="7" t="s">
        <v>118</v>
      </c>
    </row>
    <row r="5" spans="1:2" ht="20" customHeight="1">
      <c r="A5" s="7" t="s">
        <v>983</v>
      </c>
      <c r="B5" s="26">
        <v>176476.8584</v>
      </c>
    </row>
    <row r="6" spans="1:2" ht="20" customHeight="1">
      <c r="A6" s="17" t="s">
        <v>986</v>
      </c>
      <c r="B6" s="25">
        <v>3081.4371999999998</v>
      </c>
    </row>
    <row r="7" spans="1:2" ht="20" customHeight="1">
      <c r="A7" s="17" t="s">
        <v>987</v>
      </c>
      <c r="B7" s="25">
        <v>3095.9580000000001</v>
      </c>
    </row>
    <row r="8" spans="1:2" ht="20" customHeight="1">
      <c r="A8" s="17" t="s">
        <v>988</v>
      </c>
      <c r="B8" s="25">
        <v>4827.6099999999997</v>
      </c>
    </row>
    <row r="9" spans="1:2" ht="20" customHeight="1">
      <c r="A9" s="17" t="s">
        <v>989</v>
      </c>
      <c r="B9" s="25">
        <v>6747.8860000000004</v>
      </c>
    </row>
    <row r="10" spans="1:2" ht="20" customHeight="1">
      <c r="A10" s="17" t="s">
        <v>990</v>
      </c>
      <c r="B10" s="25">
        <v>79880.101999999999</v>
      </c>
    </row>
    <row r="11" spans="1:2" ht="20" customHeight="1">
      <c r="A11" s="17" t="s">
        <v>991</v>
      </c>
      <c r="B11" s="25">
        <v>69042.439199999993</v>
      </c>
    </row>
    <row r="12" spans="1:2" ht="20" customHeight="1">
      <c r="A12" s="17" t="s">
        <v>992</v>
      </c>
      <c r="B12" s="25">
        <v>1082.366</v>
      </c>
    </row>
    <row r="13" spans="1:2" ht="20" customHeight="1">
      <c r="A13" s="17" t="s">
        <v>994</v>
      </c>
      <c r="B13" s="25">
        <v>7.86</v>
      </c>
    </row>
    <row r="14" spans="1:2" ht="20" customHeight="1">
      <c r="A14" s="17" t="s">
        <v>995</v>
      </c>
      <c r="B14" s="25">
        <v>8711.2000000000007</v>
      </c>
    </row>
    <row r="15" spans="1:2" ht="25" customHeight="1"/>
    <row r="16" spans="1:2"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sheetPr>
    <tabColor rgb="FF92D050"/>
  </sheetPr>
  <dimension ref="A1:E42"/>
  <sheetViews>
    <sheetView showRuler="0" workbookViewId="0">
      <selection sqref="A1:XFD1"/>
    </sheetView>
  </sheetViews>
  <sheetFormatPr defaultRowHeight="14.5"/>
  <cols>
    <col min="1" max="1" width="33.90625" customWidth="1"/>
    <col min="2" max="3" width="11.81640625" customWidth="1"/>
    <col min="4" max="5" width="10.08984375" customWidth="1"/>
    <col min="6" max="6" width="9.54296875" customWidth="1"/>
  </cols>
  <sheetData>
    <row r="1" spans="1:5" s="74" customFormat="1" ht="18" customHeight="1">
      <c r="A1" s="70" t="s">
        <v>1001</v>
      </c>
      <c r="B1" s="70"/>
      <c r="C1" s="70"/>
      <c r="D1" s="70"/>
      <c r="E1" s="70"/>
    </row>
    <row r="2" spans="1:5" ht="45" customHeight="1">
      <c r="A2" s="143" t="s">
        <v>1002</v>
      </c>
      <c r="B2" s="143" t="s">
        <v>86</v>
      </c>
      <c r="C2" s="143" t="s">
        <v>86</v>
      </c>
      <c r="D2" s="143" t="s">
        <v>86</v>
      </c>
      <c r="E2" s="143" t="s">
        <v>86</v>
      </c>
    </row>
    <row r="3" spans="1:5" ht="25" customHeight="1">
      <c r="A3" s="4"/>
      <c r="B3" s="4"/>
      <c r="C3" s="4"/>
      <c r="D3" s="148" t="s">
        <v>45</v>
      </c>
      <c r="E3" s="148" t="s">
        <v>86</v>
      </c>
    </row>
    <row r="4" spans="1:5" ht="25" customHeight="1">
      <c r="A4" s="146" t="s">
        <v>1003</v>
      </c>
      <c r="B4" s="149" t="s">
        <v>1004</v>
      </c>
      <c r="C4" s="149" t="s">
        <v>1005</v>
      </c>
      <c r="D4" s="146" t="s">
        <v>1006</v>
      </c>
      <c r="E4" s="146" t="s">
        <v>86</v>
      </c>
    </row>
    <row r="5" spans="1:5" ht="25" customHeight="1">
      <c r="A5" s="146" t="s">
        <v>86</v>
      </c>
      <c r="B5" s="150" t="s">
        <v>86</v>
      </c>
      <c r="C5" s="150" t="s">
        <v>86</v>
      </c>
      <c r="D5" s="7" t="s">
        <v>1007</v>
      </c>
      <c r="E5" s="7" t="s">
        <v>1008</v>
      </c>
    </row>
    <row r="6" spans="1:5" ht="25" customHeight="1">
      <c r="A6" s="7" t="s">
        <v>1009</v>
      </c>
      <c r="B6" s="26">
        <v>2634.6862000000001</v>
      </c>
      <c r="C6" s="26">
        <v>2568.6370860000002</v>
      </c>
      <c r="D6" s="26">
        <v>-66.049114000000102</v>
      </c>
      <c r="E6" s="105">
        <v>-2.50690628735976E-2</v>
      </c>
    </row>
    <row r="7" spans="1:5" ht="20" customHeight="1">
      <c r="A7" s="9" t="s">
        <v>1010</v>
      </c>
      <c r="B7" s="25">
        <v>2.6168</v>
      </c>
      <c r="C7" s="25">
        <v>0</v>
      </c>
      <c r="D7" s="25">
        <v>-2.6168</v>
      </c>
      <c r="E7" s="117">
        <v>-1</v>
      </c>
    </row>
    <row r="8" spans="1:5" ht="20" customHeight="1">
      <c r="A8" s="9" t="s">
        <v>1011</v>
      </c>
      <c r="B8" s="25">
        <v>543.55809999999997</v>
      </c>
      <c r="C8" s="25">
        <v>459.24638599999997</v>
      </c>
      <c r="D8" s="25">
        <v>-84.311713999999995</v>
      </c>
      <c r="E8" s="106">
        <v>-0.155110767367831</v>
      </c>
    </row>
    <row r="9" spans="1:5" ht="20" customHeight="1">
      <c r="A9" s="9" t="s">
        <v>1012</v>
      </c>
      <c r="B9" s="25">
        <v>2088.5113000000001</v>
      </c>
      <c r="C9" s="25">
        <v>2109.3906999999999</v>
      </c>
      <c r="D9" s="25">
        <v>20.8794</v>
      </c>
      <c r="E9" s="106">
        <v>9.9972645587313794E-3</v>
      </c>
    </row>
    <row r="10" spans="1:5" ht="20" customHeight="1">
      <c r="A10" s="9" t="s">
        <v>1013</v>
      </c>
      <c r="B10" s="25">
        <v>2070.5113000000001</v>
      </c>
      <c r="C10" s="25">
        <v>2109.3906999999999</v>
      </c>
      <c r="D10" s="25">
        <v>38.879399999999997</v>
      </c>
      <c r="E10" s="106">
        <v>1.8777680662742598E-2</v>
      </c>
    </row>
    <row r="11" spans="1:5" ht="20" customHeight="1">
      <c r="A11" s="9" t="s">
        <v>1014</v>
      </c>
      <c r="B11" s="25">
        <v>18</v>
      </c>
      <c r="C11" s="25">
        <v>0</v>
      </c>
      <c r="D11" s="25">
        <v>-18</v>
      </c>
      <c r="E11" s="117">
        <v>-1</v>
      </c>
    </row>
    <row r="12" spans="1:5" ht="25" customHeight="1"/>
    <row r="13" spans="1:5" ht="25" customHeight="1"/>
    <row r="14" spans="1:5" ht="25" customHeight="1"/>
    <row r="15" spans="1:5" ht="25" customHeight="1"/>
    <row r="16" spans="1:5"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6">
    <mergeCell ref="A2:E2"/>
    <mergeCell ref="D3:E3"/>
    <mergeCell ref="A4:A5"/>
    <mergeCell ref="B4:B5"/>
    <mergeCell ref="C4:C5"/>
    <mergeCell ref="D4:E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dimension ref="A1:D13"/>
  <sheetViews>
    <sheetView showRuler="0" workbookViewId="0">
      <selection activeCell="A5" sqref="A5"/>
    </sheetView>
  </sheetViews>
  <sheetFormatPr defaultColWidth="10.1796875" defaultRowHeight="14.5"/>
  <cols>
    <col min="1" max="1" width="51.36328125" style="162" customWidth="1"/>
    <col min="2" max="3" width="8.90625" style="178" bestFit="1" customWidth="1"/>
    <col min="4" max="4" width="15.26953125" style="162" customWidth="1"/>
    <col min="5" max="5" width="9.7265625" style="162" customWidth="1"/>
    <col min="6" max="256" width="10.1796875" style="162"/>
    <col min="257" max="257" width="51.36328125" style="162" customWidth="1"/>
    <col min="258" max="259" width="8.90625" style="162" bestFit="1" customWidth="1"/>
    <col min="260" max="260" width="15.26953125" style="162" customWidth="1"/>
    <col min="261" max="261" width="9.7265625" style="162" customWidth="1"/>
    <col min="262" max="512" width="10.1796875" style="162"/>
    <col min="513" max="513" width="51.36328125" style="162" customWidth="1"/>
    <col min="514" max="515" width="8.90625" style="162" bestFit="1" customWidth="1"/>
    <col min="516" max="516" width="15.26953125" style="162" customWidth="1"/>
    <col min="517" max="517" width="9.7265625" style="162" customWidth="1"/>
    <col min="518" max="768" width="10.1796875" style="162"/>
    <col min="769" max="769" width="51.36328125" style="162" customWidth="1"/>
    <col min="770" max="771" width="8.90625" style="162" bestFit="1" customWidth="1"/>
    <col min="772" max="772" width="15.26953125" style="162" customWidth="1"/>
    <col min="773" max="773" width="9.7265625" style="162" customWidth="1"/>
    <col min="774" max="1024" width="10.1796875" style="162"/>
    <col min="1025" max="1025" width="51.36328125" style="162" customWidth="1"/>
    <col min="1026" max="1027" width="8.90625" style="162" bestFit="1" customWidth="1"/>
    <col min="1028" max="1028" width="15.26953125" style="162" customWidth="1"/>
    <col min="1029" max="1029" width="9.7265625" style="162" customWidth="1"/>
    <col min="1030" max="1280" width="10.1796875" style="162"/>
    <col min="1281" max="1281" width="51.36328125" style="162" customWidth="1"/>
    <col min="1282" max="1283" width="8.90625" style="162" bestFit="1" customWidth="1"/>
    <col min="1284" max="1284" width="15.26953125" style="162" customWidth="1"/>
    <col min="1285" max="1285" width="9.7265625" style="162" customWidth="1"/>
    <col min="1286" max="1536" width="10.1796875" style="162"/>
    <col min="1537" max="1537" width="51.36328125" style="162" customWidth="1"/>
    <col min="1538" max="1539" width="8.90625" style="162" bestFit="1" customWidth="1"/>
    <col min="1540" max="1540" width="15.26953125" style="162" customWidth="1"/>
    <col min="1541" max="1541" width="9.7265625" style="162" customWidth="1"/>
    <col min="1542" max="1792" width="10.1796875" style="162"/>
    <col min="1793" max="1793" width="51.36328125" style="162" customWidth="1"/>
    <col min="1794" max="1795" width="8.90625" style="162" bestFit="1" customWidth="1"/>
    <col min="1796" max="1796" width="15.26953125" style="162" customWidth="1"/>
    <col min="1797" max="1797" width="9.7265625" style="162" customWidth="1"/>
    <col min="1798" max="2048" width="10.1796875" style="162"/>
    <col min="2049" max="2049" width="51.36328125" style="162" customWidth="1"/>
    <col min="2050" max="2051" width="8.90625" style="162" bestFit="1" customWidth="1"/>
    <col min="2052" max="2052" width="15.26953125" style="162" customWidth="1"/>
    <col min="2053" max="2053" width="9.7265625" style="162" customWidth="1"/>
    <col min="2054" max="2304" width="10.1796875" style="162"/>
    <col min="2305" max="2305" width="51.36328125" style="162" customWidth="1"/>
    <col min="2306" max="2307" width="8.90625" style="162" bestFit="1" customWidth="1"/>
    <col min="2308" max="2308" width="15.26953125" style="162" customWidth="1"/>
    <col min="2309" max="2309" width="9.7265625" style="162" customWidth="1"/>
    <col min="2310" max="2560" width="10.1796875" style="162"/>
    <col min="2561" max="2561" width="51.36328125" style="162" customWidth="1"/>
    <col min="2562" max="2563" width="8.90625" style="162" bestFit="1" customWidth="1"/>
    <col min="2564" max="2564" width="15.26953125" style="162" customWidth="1"/>
    <col min="2565" max="2565" width="9.7265625" style="162" customWidth="1"/>
    <col min="2566" max="2816" width="10.1796875" style="162"/>
    <col min="2817" max="2817" width="51.36328125" style="162" customWidth="1"/>
    <col min="2818" max="2819" width="8.90625" style="162" bestFit="1" customWidth="1"/>
    <col min="2820" max="2820" width="15.26953125" style="162" customWidth="1"/>
    <col min="2821" max="2821" width="9.7265625" style="162" customWidth="1"/>
    <col min="2822" max="3072" width="10.1796875" style="162"/>
    <col min="3073" max="3073" width="51.36328125" style="162" customWidth="1"/>
    <col min="3074" max="3075" width="8.90625" style="162" bestFit="1" customWidth="1"/>
    <col min="3076" max="3076" width="15.26953125" style="162" customWidth="1"/>
    <col min="3077" max="3077" width="9.7265625" style="162" customWidth="1"/>
    <col min="3078" max="3328" width="10.1796875" style="162"/>
    <col min="3329" max="3329" width="51.36328125" style="162" customWidth="1"/>
    <col min="3330" max="3331" width="8.90625" style="162" bestFit="1" customWidth="1"/>
    <col min="3332" max="3332" width="15.26953125" style="162" customWidth="1"/>
    <col min="3333" max="3333" width="9.7265625" style="162" customWidth="1"/>
    <col min="3334" max="3584" width="10.1796875" style="162"/>
    <col min="3585" max="3585" width="51.36328125" style="162" customWidth="1"/>
    <col min="3586" max="3587" width="8.90625" style="162" bestFit="1" customWidth="1"/>
    <col min="3588" max="3588" width="15.26953125" style="162" customWidth="1"/>
    <col min="3589" max="3589" width="9.7265625" style="162" customWidth="1"/>
    <col min="3590" max="3840" width="10.1796875" style="162"/>
    <col min="3841" max="3841" width="51.36328125" style="162" customWidth="1"/>
    <col min="3842" max="3843" width="8.90625" style="162" bestFit="1" customWidth="1"/>
    <col min="3844" max="3844" width="15.26953125" style="162" customWidth="1"/>
    <col min="3845" max="3845" width="9.7265625" style="162" customWidth="1"/>
    <col min="3846" max="4096" width="10.1796875" style="162"/>
    <col min="4097" max="4097" width="51.36328125" style="162" customWidth="1"/>
    <col min="4098" max="4099" width="8.90625" style="162" bestFit="1" customWidth="1"/>
    <col min="4100" max="4100" width="15.26953125" style="162" customWidth="1"/>
    <col min="4101" max="4101" width="9.7265625" style="162" customWidth="1"/>
    <col min="4102" max="4352" width="10.1796875" style="162"/>
    <col min="4353" max="4353" width="51.36328125" style="162" customWidth="1"/>
    <col min="4354" max="4355" width="8.90625" style="162" bestFit="1" customWidth="1"/>
    <col min="4356" max="4356" width="15.26953125" style="162" customWidth="1"/>
    <col min="4357" max="4357" width="9.7265625" style="162" customWidth="1"/>
    <col min="4358" max="4608" width="10.1796875" style="162"/>
    <col min="4609" max="4609" width="51.36328125" style="162" customWidth="1"/>
    <col min="4610" max="4611" width="8.90625" style="162" bestFit="1" customWidth="1"/>
    <col min="4612" max="4612" width="15.26953125" style="162" customWidth="1"/>
    <col min="4613" max="4613" width="9.7265625" style="162" customWidth="1"/>
    <col min="4614" max="4864" width="10.1796875" style="162"/>
    <col min="4865" max="4865" width="51.36328125" style="162" customWidth="1"/>
    <col min="4866" max="4867" width="8.90625" style="162" bestFit="1" customWidth="1"/>
    <col min="4868" max="4868" width="15.26953125" style="162" customWidth="1"/>
    <col min="4869" max="4869" width="9.7265625" style="162" customWidth="1"/>
    <col min="4870" max="5120" width="10.1796875" style="162"/>
    <col min="5121" max="5121" width="51.36328125" style="162" customWidth="1"/>
    <col min="5122" max="5123" width="8.90625" style="162" bestFit="1" customWidth="1"/>
    <col min="5124" max="5124" width="15.26953125" style="162" customWidth="1"/>
    <col min="5125" max="5125" width="9.7265625" style="162" customWidth="1"/>
    <col min="5126" max="5376" width="10.1796875" style="162"/>
    <col min="5377" max="5377" width="51.36328125" style="162" customWidth="1"/>
    <col min="5378" max="5379" width="8.90625" style="162" bestFit="1" customWidth="1"/>
    <col min="5380" max="5380" width="15.26953125" style="162" customWidth="1"/>
    <col min="5381" max="5381" width="9.7265625" style="162" customWidth="1"/>
    <col min="5382" max="5632" width="10.1796875" style="162"/>
    <col min="5633" max="5633" width="51.36328125" style="162" customWidth="1"/>
    <col min="5634" max="5635" width="8.90625" style="162" bestFit="1" customWidth="1"/>
    <col min="5636" max="5636" width="15.26953125" style="162" customWidth="1"/>
    <col min="5637" max="5637" width="9.7265625" style="162" customWidth="1"/>
    <col min="5638" max="5888" width="10.1796875" style="162"/>
    <col min="5889" max="5889" width="51.36328125" style="162" customWidth="1"/>
    <col min="5890" max="5891" width="8.90625" style="162" bestFit="1" customWidth="1"/>
    <col min="5892" max="5892" width="15.26953125" style="162" customWidth="1"/>
    <col min="5893" max="5893" width="9.7265625" style="162" customWidth="1"/>
    <col min="5894" max="6144" width="10.1796875" style="162"/>
    <col min="6145" max="6145" width="51.36328125" style="162" customWidth="1"/>
    <col min="6146" max="6147" width="8.90625" style="162" bestFit="1" customWidth="1"/>
    <col min="6148" max="6148" width="15.26953125" style="162" customWidth="1"/>
    <col min="6149" max="6149" width="9.7265625" style="162" customWidth="1"/>
    <col min="6150" max="6400" width="10.1796875" style="162"/>
    <col min="6401" max="6401" width="51.36328125" style="162" customWidth="1"/>
    <col min="6402" max="6403" width="8.90625" style="162" bestFit="1" customWidth="1"/>
    <col min="6404" max="6404" width="15.26953125" style="162" customWidth="1"/>
    <col min="6405" max="6405" width="9.7265625" style="162" customWidth="1"/>
    <col min="6406" max="6656" width="10.1796875" style="162"/>
    <col min="6657" max="6657" width="51.36328125" style="162" customWidth="1"/>
    <col min="6658" max="6659" width="8.90625" style="162" bestFit="1" customWidth="1"/>
    <col min="6660" max="6660" width="15.26953125" style="162" customWidth="1"/>
    <col min="6661" max="6661" width="9.7265625" style="162" customWidth="1"/>
    <col min="6662" max="6912" width="10.1796875" style="162"/>
    <col min="6913" max="6913" width="51.36328125" style="162" customWidth="1"/>
    <col min="6914" max="6915" width="8.90625" style="162" bestFit="1" customWidth="1"/>
    <col min="6916" max="6916" width="15.26953125" style="162" customWidth="1"/>
    <col min="6917" max="6917" width="9.7265625" style="162" customWidth="1"/>
    <col min="6918" max="7168" width="10.1796875" style="162"/>
    <col min="7169" max="7169" width="51.36328125" style="162" customWidth="1"/>
    <col min="7170" max="7171" width="8.90625" style="162" bestFit="1" customWidth="1"/>
    <col min="7172" max="7172" width="15.26953125" style="162" customWidth="1"/>
    <col min="7173" max="7173" width="9.7265625" style="162" customWidth="1"/>
    <col min="7174" max="7424" width="10.1796875" style="162"/>
    <col min="7425" max="7425" width="51.36328125" style="162" customWidth="1"/>
    <col min="7426" max="7427" width="8.90625" style="162" bestFit="1" customWidth="1"/>
    <col min="7428" max="7428" width="15.26953125" style="162" customWidth="1"/>
    <col min="7429" max="7429" width="9.7265625" style="162" customWidth="1"/>
    <col min="7430" max="7680" width="10.1796875" style="162"/>
    <col min="7681" max="7681" width="51.36328125" style="162" customWidth="1"/>
    <col min="7682" max="7683" width="8.90625" style="162" bestFit="1" customWidth="1"/>
    <col min="7684" max="7684" width="15.26953125" style="162" customWidth="1"/>
    <col min="7685" max="7685" width="9.7265625" style="162" customWidth="1"/>
    <col min="7686" max="7936" width="10.1796875" style="162"/>
    <col min="7937" max="7937" width="51.36328125" style="162" customWidth="1"/>
    <col min="7938" max="7939" width="8.90625" style="162" bestFit="1" customWidth="1"/>
    <col min="7940" max="7940" width="15.26953125" style="162" customWidth="1"/>
    <col min="7941" max="7941" width="9.7265625" style="162" customWidth="1"/>
    <col min="7942" max="8192" width="10.1796875" style="162"/>
    <col min="8193" max="8193" width="51.36328125" style="162" customWidth="1"/>
    <col min="8194" max="8195" width="8.90625" style="162" bestFit="1" customWidth="1"/>
    <col min="8196" max="8196" width="15.26953125" style="162" customWidth="1"/>
    <col min="8197" max="8197" width="9.7265625" style="162" customWidth="1"/>
    <col min="8198" max="8448" width="10.1796875" style="162"/>
    <col min="8449" max="8449" width="51.36328125" style="162" customWidth="1"/>
    <col min="8450" max="8451" width="8.90625" style="162" bestFit="1" customWidth="1"/>
    <col min="8452" max="8452" width="15.26953125" style="162" customWidth="1"/>
    <col min="8453" max="8453" width="9.7265625" style="162" customWidth="1"/>
    <col min="8454" max="8704" width="10.1796875" style="162"/>
    <col min="8705" max="8705" width="51.36328125" style="162" customWidth="1"/>
    <col min="8706" max="8707" width="8.90625" style="162" bestFit="1" customWidth="1"/>
    <col min="8708" max="8708" width="15.26953125" style="162" customWidth="1"/>
    <col min="8709" max="8709" width="9.7265625" style="162" customWidth="1"/>
    <col min="8710" max="8960" width="10.1796875" style="162"/>
    <col min="8961" max="8961" width="51.36328125" style="162" customWidth="1"/>
    <col min="8962" max="8963" width="8.90625" style="162" bestFit="1" customWidth="1"/>
    <col min="8964" max="8964" width="15.26953125" style="162" customWidth="1"/>
    <col min="8965" max="8965" width="9.7265625" style="162" customWidth="1"/>
    <col min="8966" max="9216" width="10.1796875" style="162"/>
    <col min="9217" max="9217" width="51.36328125" style="162" customWidth="1"/>
    <col min="9218" max="9219" width="8.90625" style="162" bestFit="1" customWidth="1"/>
    <col min="9220" max="9220" width="15.26953125" style="162" customWidth="1"/>
    <col min="9221" max="9221" width="9.7265625" style="162" customWidth="1"/>
    <col min="9222" max="9472" width="10.1796875" style="162"/>
    <col min="9473" max="9473" width="51.36328125" style="162" customWidth="1"/>
    <col min="9474" max="9475" width="8.90625" style="162" bestFit="1" customWidth="1"/>
    <col min="9476" max="9476" width="15.26953125" style="162" customWidth="1"/>
    <col min="9477" max="9477" width="9.7265625" style="162" customWidth="1"/>
    <col min="9478" max="9728" width="10.1796875" style="162"/>
    <col min="9729" max="9729" width="51.36328125" style="162" customWidth="1"/>
    <col min="9730" max="9731" width="8.90625" style="162" bestFit="1" customWidth="1"/>
    <col min="9732" max="9732" width="15.26953125" style="162" customWidth="1"/>
    <col min="9733" max="9733" width="9.7265625" style="162" customWidth="1"/>
    <col min="9734" max="9984" width="10.1796875" style="162"/>
    <col min="9985" max="9985" width="51.36328125" style="162" customWidth="1"/>
    <col min="9986" max="9987" width="8.90625" style="162" bestFit="1" customWidth="1"/>
    <col min="9988" max="9988" width="15.26953125" style="162" customWidth="1"/>
    <col min="9989" max="9989" width="9.7265625" style="162" customWidth="1"/>
    <col min="9990" max="10240" width="10.1796875" style="162"/>
    <col min="10241" max="10241" width="51.36328125" style="162" customWidth="1"/>
    <col min="10242" max="10243" width="8.90625" style="162" bestFit="1" customWidth="1"/>
    <col min="10244" max="10244" width="15.26953125" style="162" customWidth="1"/>
    <col min="10245" max="10245" width="9.7265625" style="162" customWidth="1"/>
    <col min="10246" max="10496" width="10.1796875" style="162"/>
    <col min="10497" max="10497" width="51.36328125" style="162" customWidth="1"/>
    <col min="10498" max="10499" width="8.90625" style="162" bestFit="1" customWidth="1"/>
    <col min="10500" max="10500" width="15.26953125" style="162" customWidth="1"/>
    <col min="10501" max="10501" width="9.7265625" style="162" customWidth="1"/>
    <col min="10502" max="10752" width="10.1796875" style="162"/>
    <col min="10753" max="10753" width="51.36328125" style="162" customWidth="1"/>
    <col min="10754" max="10755" width="8.90625" style="162" bestFit="1" customWidth="1"/>
    <col min="10756" max="10756" width="15.26953125" style="162" customWidth="1"/>
    <col min="10757" max="10757" width="9.7265625" style="162" customWidth="1"/>
    <col min="10758" max="11008" width="10.1796875" style="162"/>
    <col min="11009" max="11009" width="51.36328125" style="162" customWidth="1"/>
    <col min="11010" max="11011" width="8.90625" style="162" bestFit="1" customWidth="1"/>
    <col min="11012" max="11012" width="15.26953125" style="162" customWidth="1"/>
    <col min="11013" max="11013" width="9.7265625" style="162" customWidth="1"/>
    <col min="11014" max="11264" width="10.1796875" style="162"/>
    <col min="11265" max="11265" width="51.36328125" style="162" customWidth="1"/>
    <col min="11266" max="11267" width="8.90625" style="162" bestFit="1" customWidth="1"/>
    <col min="11268" max="11268" width="15.26953125" style="162" customWidth="1"/>
    <col min="11269" max="11269" width="9.7265625" style="162" customWidth="1"/>
    <col min="11270" max="11520" width="10.1796875" style="162"/>
    <col min="11521" max="11521" width="51.36328125" style="162" customWidth="1"/>
    <col min="11522" max="11523" width="8.90625" style="162" bestFit="1" customWidth="1"/>
    <col min="11524" max="11524" width="15.26953125" style="162" customWidth="1"/>
    <col min="11525" max="11525" width="9.7265625" style="162" customWidth="1"/>
    <col min="11526" max="11776" width="10.1796875" style="162"/>
    <col min="11777" max="11777" width="51.36328125" style="162" customWidth="1"/>
    <col min="11778" max="11779" width="8.90625" style="162" bestFit="1" customWidth="1"/>
    <col min="11780" max="11780" width="15.26953125" style="162" customWidth="1"/>
    <col min="11781" max="11781" width="9.7265625" style="162" customWidth="1"/>
    <col min="11782" max="12032" width="10.1796875" style="162"/>
    <col min="12033" max="12033" width="51.36328125" style="162" customWidth="1"/>
    <col min="12034" max="12035" width="8.90625" style="162" bestFit="1" customWidth="1"/>
    <col min="12036" max="12036" width="15.26953125" style="162" customWidth="1"/>
    <col min="12037" max="12037" width="9.7265625" style="162" customWidth="1"/>
    <col min="12038" max="12288" width="10.1796875" style="162"/>
    <col min="12289" max="12289" width="51.36328125" style="162" customWidth="1"/>
    <col min="12290" max="12291" width="8.90625" style="162" bestFit="1" customWidth="1"/>
    <col min="12292" max="12292" width="15.26953125" style="162" customWidth="1"/>
    <col min="12293" max="12293" width="9.7265625" style="162" customWidth="1"/>
    <col min="12294" max="12544" width="10.1796875" style="162"/>
    <col min="12545" max="12545" width="51.36328125" style="162" customWidth="1"/>
    <col min="12546" max="12547" width="8.90625" style="162" bestFit="1" customWidth="1"/>
    <col min="12548" max="12548" width="15.26953125" style="162" customWidth="1"/>
    <col min="12549" max="12549" width="9.7265625" style="162" customWidth="1"/>
    <col min="12550" max="12800" width="10.1796875" style="162"/>
    <col min="12801" max="12801" width="51.36328125" style="162" customWidth="1"/>
    <col min="12802" max="12803" width="8.90625" style="162" bestFit="1" customWidth="1"/>
    <col min="12804" max="12804" width="15.26953125" style="162" customWidth="1"/>
    <col min="12805" max="12805" width="9.7265625" style="162" customWidth="1"/>
    <col min="12806" max="13056" width="10.1796875" style="162"/>
    <col min="13057" max="13057" width="51.36328125" style="162" customWidth="1"/>
    <col min="13058" max="13059" width="8.90625" style="162" bestFit="1" customWidth="1"/>
    <col min="13060" max="13060" width="15.26953125" style="162" customWidth="1"/>
    <col min="13061" max="13061" width="9.7265625" style="162" customWidth="1"/>
    <col min="13062" max="13312" width="10.1796875" style="162"/>
    <col min="13313" max="13313" width="51.36328125" style="162" customWidth="1"/>
    <col min="13314" max="13315" width="8.90625" style="162" bestFit="1" customWidth="1"/>
    <col min="13316" max="13316" width="15.26953125" style="162" customWidth="1"/>
    <col min="13317" max="13317" width="9.7265625" style="162" customWidth="1"/>
    <col min="13318" max="13568" width="10.1796875" style="162"/>
    <col min="13569" max="13569" width="51.36328125" style="162" customWidth="1"/>
    <col min="13570" max="13571" width="8.90625" style="162" bestFit="1" customWidth="1"/>
    <col min="13572" max="13572" width="15.26953125" style="162" customWidth="1"/>
    <col min="13573" max="13573" width="9.7265625" style="162" customWidth="1"/>
    <col min="13574" max="13824" width="10.1796875" style="162"/>
    <col min="13825" max="13825" width="51.36328125" style="162" customWidth="1"/>
    <col min="13826" max="13827" width="8.90625" style="162" bestFit="1" customWidth="1"/>
    <col min="13828" max="13828" width="15.26953125" style="162" customWidth="1"/>
    <col min="13829" max="13829" width="9.7265625" style="162" customWidth="1"/>
    <col min="13830" max="14080" width="10.1796875" style="162"/>
    <col min="14081" max="14081" width="51.36328125" style="162" customWidth="1"/>
    <col min="14082" max="14083" width="8.90625" style="162" bestFit="1" customWidth="1"/>
    <col min="14084" max="14084" width="15.26953125" style="162" customWidth="1"/>
    <col min="14085" max="14085" width="9.7265625" style="162" customWidth="1"/>
    <col min="14086" max="14336" width="10.1796875" style="162"/>
    <col min="14337" max="14337" width="51.36328125" style="162" customWidth="1"/>
    <col min="14338" max="14339" width="8.90625" style="162" bestFit="1" customWidth="1"/>
    <col min="14340" max="14340" width="15.26953125" style="162" customWidth="1"/>
    <col min="14341" max="14341" width="9.7265625" style="162" customWidth="1"/>
    <col min="14342" max="14592" width="10.1796875" style="162"/>
    <col min="14593" max="14593" width="51.36328125" style="162" customWidth="1"/>
    <col min="14594" max="14595" width="8.90625" style="162" bestFit="1" customWidth="1"/>
    <col min="14596" max="14596" width="15.26953125" style="162" customWidth="1"/>
    <col min="14597" max="14597" width="9.7265625" style="162" customWidth="1"/>
    <col min="14598" max="14848" width="10.1796875" style="162"/>
    <col min="14849" max="14849" width="51.36328125" style="162" customWidth="1"/>
    <col min="14850" max="14851" width="8.90625" style="162" bestFit="1" customWidth="1"/>
    <col min="14852" max="14852" width="15.26953125" style="162" customWidth="1"/>
    <col min="14853" max="14853" width="9.7265625" style="162" customWidth="1"/>
    <col min="14854" max="15104" width="10.1796875" style="162"/>
    <col min="15105" max="15105" width="51.36328125" style="162" customWidth="1"/>
    <col min="15106" max="15107" width="8.90625" style="162" bestFit="1" customWidth="1"/>
    <col min="15108" max="15108" width="15.26953125" style="162" customWidth="1"/>
    <col min="15109" max="15109" width="9.7265625" style="162" customWidth="1"/>
    <col min="15110" max="15360" width="10.1796875" style="162"/>
    <col min="15361" max="15361" width="51.36328125" style="162" customWidth="1"/>
    <col min="15362" max="15363" width="8.90625" style="162" bestFit="1" customWidth="1"/>
    <col min="15364" max="15364" width="15.26953125" style="162" customWidth="1"/>
    <col min="15365" max="15365" width="9.7265625" style="162" customWidth="1"/>
    <col min="15366" max="15616" width="10.1796875" style="162"/>
    <col min="15617" max="15617" width="51.36328125" style="162" customWidth="1"/>
    <col min="15618" max="15619" width="8.90625" style="162" bestFit="1" customWidth="1"/>
    <col min="15620" max="15620" width="15.26953125" style="162" customWidth="1"/>
    <col min="15621" max="15621" width="9.7265625" style="162" customWidth="1"/>
    <col min="15622" max="15872" width="10.1796875" style="162"/>
    <col min="15873" max="15873" width="51.36328125" style="162" customWidth="1"/>
    <col min="15874" max="15875" width="8.90625" style="162" bestFit="1" customWidth="1"/>
    <col min="15876" max="15876" width="15.26953125" style="162" customWidth="1"/>
    <col min="15877" max="15877" width="9.7265625" style="162" customWidth="1"/>
    <col min="15878" max="16128" width="10.1796875" style="162"/>
    <col min="16129" max="16129" width="51.36328125" style="162" customWidth="1"/>
    <col min="16130" max="16131" width="8.90625" style="162" bestFit="1" customWidth="1"/>
    <col min="16132" max="16132" width="15.26953125" style="162" customWidth="1"/>
    <col min="16133" max="16133" width="9.7265625" style="162" customWidth="1"/>
    <col min="16134" max="16384" width="10.1796875" style="162"/>
  </cols>
  <sheetData>
    <row r="1" spans="1:4" ht="18" customHeight="1">
      <c r="A1" s="160" t="s">
        <v>1015</v>
      </c>
      <c r="B1" s="161"/>
      <c r="C1" s="161"/>
      <c r="D1" s="160"/>
    </row>
    <row r="2" spans="1:4" ht="45.5" customHeight="1">
      <c r="A2" s="163" t="s">
        <v>1325</v>
      </c>
      <c r="B2" s="163"/>
      <c r="C2" s="163"/>
      <c r="D2" s="163"/>
    </row>
    <row r="3" spans="1:4" ht="20" customHeight="1">
      <c r="A3" s="164"/>
      <c r="B3" s="165"/>
      <c r="C3" s="166"/>
      <c r="D3" s="167" t="s">
        <v>1326</v>
      </c>
    </row>
    <row r="4" spans="1:4" ht="20" customHeight="1">
      <c r="A4" s="168" t="s">
        <v>1327</v>
      </c>
      <c r="B4" s="169" t="s">
        <v>47</v>
      </c>
      <c r="C4" s="168" t="s">
        <v>1016</v>
      </c>
      <c r="D4" s="168" t="s">
        <v>1328</v>
      </c>
    </row>
    <row r="5" spans="1:4" ht="27" customHeight="1">
      <c r="A5" s="170" t="s">
        <v>1329</v>
      </c>
      <c r="B5" s="171"/>
      <c r="C5" s="171">
        <v>122.6185264895</v>
      </c>
      <c r="D5" s="172"/>
    </row>
    <row r="6" spans="1:4" ht="27" customHeight="1">
      <c r="A6" s="170" t="s">
        <v>1330</v>
      </c>
      <c r="B6" s="171"/>
      <c r="C6" s="173"/>
      <c r="D6" s="174" t="s">
        <v>1331</v>
      </c>
    </row>
    <row r="7" spans="1:4" ht="27" customHeight="1">
      <c r="A7" s="175" t="s">
        <v>1332</v>
      </c>
      <c r="B7" s="171">
        <v>27.219000000000001</v>
      </c>
      <c r="C7" s="171">
        <v>27.219000000000001</v>
      </c>
      <c r="D7" s="176"/>
    </row>
    <row r="8" spans="1:4" ht="27" customHeight="1">
      <c r="A8" s="175" t="s">
        <v>1333</v>
      </c>
      <c r="B8" s="171">
        <v>0</v>
      </c>
      <c r="C8" s="171">
        <v>0</v>
      </c>
      <c r="D8" s="176"/>
    </row>
    <row r="9" spans="1:4" ht="27" customHeight="1">
      <c r="A9" s="175" t="s">
        <v>1334</v>
      </c>
      <c r="B9" s="171">
        <v>27.219000000000001</v>
      </c>
      <c r="C9" s="171">
        <v>27.219000000000001</v>
      </c>
      <c r="D9" s="176"/>
    </row>
    <row r="10" spans="1:4" ht="27" customHeight="1">
      <c r="A10" s="170" t="s">
        <v>1335</v>
      </c>
      <c r="B10" s="171">
        <v>25.798400000000001</v>
      </c>
      <c r="C10" s="171">
        <v>25.798400000000001</v>
      </c>
      <c r="D10" s="176"/>
    </row>
    <row r="11" spans="1:4" ht="27" customHeight="1">
      <c r="A11" s="170" t="s">
        <v>1336</v>
      </c>
      <c r="B11" s="171"/>
      <c r="C11" s="171">
        <v>124.0400208506</v>
      </c>
      <c r="D11" s="177"/>
    </row>
    <row r="12" spans="1:4" ht="33" customHeight="1">
      <c r="A12" s="170" t="s">
        <v>1337</v>
      </c>
      <c r="B12" s="171"/>
      <c r="C12" s="171"/>
      <c r="D12" s="174" t="s">
        <v>1331</v>
      </c>
    </row>
    <row r="13" spans="1:4" ht="33" customHeight="1">
      <c r="A13" s="170" t="s">
        <v>1338</v>
      </c>
      <c r="B13" s="171"/>
      <c r="C13" s="171"/>
      <c r="D13" s="174" t="s">
        <v>1331</v>
      </c>
    </row>
  </sheetData>
  <mergeCells count="1">
    <mergeCell ref="A2:D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B42"/>
  <sheetViews>
    <sheetView view="pageBreakPreview" zoomScale="60" zoomScaleNormal="100" workbookViewId="0">
      <selection activeCell="K19" sqref="K19"/>
    </sheetView>
  </sheetViews>
  <sheetFormatPr defaultRowHeight="14.5"/>
  <cols>
    <col min="1" max="1" width="51" bestFit="1" customWidth="1"/>
    <col min="2" max="2" width="30.6328125" customWidth="1"/>
  </cols>
  <sheetData>
    <row r="1" spans="1:2" s="74" customFormat="1" ht="18" customHeight="1">
      <c r="A1" s="70" t="s">
        <v>1017</v>
      </c>
      <c r="B1" s="70"/>
    </row>
    <row r="2" spans="1:2" ht="45" customHeight="1">
      <c r="A2" s="143" t="s">
        <v>1018</v>
      </c>
      <c r="B2" s="143"/>
    </row>
    <row r="3" spans="1:2" ht="25" customHeight="1">
      <c r="A3" s="4"/>
      <c r="B3" s="6" t="s">
        <v>45</v>
      </c>
    </row>
    <row r="4" spans="1:2" ht="20" customHeight="1">
      <c r="A4" s="7" t="s">
        <v>1019</v>
      </c>
      <c r="B4" s="22" t="s">
        <v>1020</v>
      </c>
    </row>
    <row r="5" spans="1:2" ht="20" customHeight="1">
      <c r="A5" s="9" t="s">
        <v>1021</v>
      </c>
      <c r="B5" s="25">
        <v>5666</v>
      </c>
    </row>
    <row r="6" spans="1:2" ht="20" customHeight="1">
      <c r="A6" s="9" t="s">
        <v>1022</v>
      </c>
      <c r="B6" s="25">
        <v>5666</v>
      </c>
    </row>
    <row r="7" spans="1:2" ht="20" customHeight="1">
      <c r="A7" s="19" t="s">
        <v>73</v>
      </c>
      <c r="B7" s="24">
        <v>5666</v>
      </c>
    </row>
    <row r="8" spans="1:2" ht="20" customHeight="1">
      <c r="A8" s="8" t="s">
        <v>1023</v>
      </c>
      <c r="B8" s="24">
        <v>0</v>
      </c>
    </row>
    <row r="9" spans="1:2" ht="20" customHeight="1">
      <c r="A9" s="8" t="s">
        <v>75</v>
      </c>
      <c r="B9" s="24">
        <v>13787.110563</v>
      </c>
    </row>
    <row r="10" spans="1:2" ht="20" customHeight="1">
      <c r="A10" s="9" t="s">
        <v>1024</v>
      </c>
      <c r="B10" s="25">
        <v>4578.83</v>
      </c>
    </row>
    <row r="11" spans="1:2" ht="20" customHeight="1">
      <c r="A11" s="30" t="s">
        <v>1025</v>
      </c>
      <c r="B11" s="31">
        <v>4578.83</v>
      </c>
    </row>
    <row r="12" spans="1:2" ht="20" customHeight="1">
      <c r="A12" s="32" t="s">
        <v>1026</v>
      </c>
      <c r="B12" s="33">
        <v>0</v>
      </c>
    </row>
    <row r="13" spans="1:2" ht="20" customHeight="1">
      <c r="A13" s="32" t="s">
        <v>1027</v>
      </c>
      <c r="B13" s="33">
        <v>1860</v>
      </c>
    </row>
    <row r="14" spans="1:2" ht="20" customHeight="1">
      <c r="A14" s="32" t="s">
        <v>1028</v>
      </c>
      <c r="B14" s="33">
        <v>0</v>
      </c>
    </row>
    <row r="15" spans="1:2" ht="20" customHeight="1">
      <c r="A15" s="32" t="s">
        <v>1029</v>
      </c>
      <c r="B15" s="131"/>
    </row>
    <row r="16" spans="1:2" ht="20" customHeight="1">
      <c r="A16" s="32" t="s">
        <v>1030</v>
      </c>
      <c r="B16" s="33">
        <v>7348.2805630000003</v>
      </c>
    </row>
    <row r="17" spans="1:2" ht="20" customHeight="1">
      <c r="A17" s="34" t="s">
        <v>85</v>
      </c>
      <c r="B17" s="37">
        <v>19453.110563000002</v>
      </c>
    </row>
    <row r="18" spans="1:2" ht="25" customHeight="1"/>
    <row r="19" spans="1:2" ht="25" customHeight="1"/>
    <row r="20" spans="1:2" ht="25" customHeight="1"/>
    <row r="21" spans="1:2" ht="25" customHeight="1"/>
    <row r="22" spans="1:2" ht="25" customHeight="1"/>
    <row r="23" spans="1:2" ht="25" customHeight="1"/>
    <row r="24" spans="1:2" ht="25" customHeight="1"/>
    <row r="25" spans="1:2" ht="25" customHeight="1"/>
    <row r="26" spans="1:2" ht="25" customHeight="1"/>
    <row r="27" spans="1:2" ht="25" customHeight="1"/>
    <row r="28" spans="1:2" ht="25" customHeight="1"/>
    <row r="29" spans="1:2" ht="25" customHeight="1"/>
    <row r="30" spans="1:2" ht="25" customHeight="1"/>
    <row r="31" spans="1:2" ht="25" customHeight="1"/>
    <row r="32" spans="1: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sheetPr>
    <tabColor rgb="FF92D050"/>
  </sheetPr>
  <dimension ref="A1:C42"/>
  <sheetViews>
    <sheetView showRuler="0" view="pageBreakPreview" topLeftCell="A7" zoomScale="60" zoomScaleNormal="100" workbookViewId="0">
      <selection activeCell="M20" sqref="M20"/>
    </sheetView>
  </sheetViews>
  <sheetFormatPr defaultRowHeight="14.5"/>
  <cols>
    <col min="1" max="2" width="35.36328125" customWidth="1"/>
    <col min="3" max="3" width="9.54296875" customWidth="1"/>
  </cols>
  <sheetData>
    <row r="1" spans="1:3" s="74" customFormat="1" ht="18" customHeight="1">
      <c r="A1" s="70" t="s">
        <v>1031</v>
      </c>
      <c r="B1" s="70"/>
    </row>
    <row r="2" spans="1:3" ht="45" customHeight="1">
      <c r="A2" s="143" t="s">
        <v>1032</v>
      </c>
      <c r="B2" s="143" t="s">
        <v>86</v>
      </c>
    </row>
    <row r="3" spans="1:3" ht="25" customHeight="1">
      <c r="A3" s="5"/>
      <c r="B3" s="6" t="s">
        <v>45</v>
      </c>
    </row>
    <row r="4" spans="1:3" ht="20" customHeight="1">
      <c r="A4" s="7" t="s">
        <v>46</v>
      </c>
      <c r="B4" s="7" t="s">
        <v>47</v>
      </c>
    </row>
    <row r="5" spans="1:3" ht="20" customHeight="1">
      <c r="A5" s="9" t="s">
        <v>1155</v>
      </c>
      <c r="B5" s="25">
        <v>159.9</v>
      </c>
    </row>
    <row r="6" spans="1:3" ht="20" customHeight="1">
      <c r="A6" s="9" t="s">
        <v>1156</v>
      </c>
      <c r="B6" s="25">
        <v>292.05183</v>
      </c>
    </row>
    <row r="7" spans="1:3" ht="20" customHeight="1">
      <c r="A7" s="9" t="s">
        <v>1033</v>
      </c>
      <c r="B7" s="25">
        <v>1310.69</v>
      </c>
    </row>
    <row r="8" spans="1:3" ht="20" customHeight="1">
      <c r="A8" s="9" t="s">
        <v>1156</v>
      </c>
      <c r="B8" s="25">
        <v>5.8189999999999999E-2</v>
      </c>
    </row>
    <row r="9" spans="1:3" ht="20" customHeight="1">
      <c r="A9" s="9" t="s">
        <v>1157</v>
      </c>
      <c r="B9" s="25">
        <v>2963.8517400000001</v>
      </c>
    </row>
    <row r="10" spans="1:3" ht="20" customHeight="1">
      <c r="A10" s="9" t="s">
        <v>1156</v>
      </c>
      <c r="B10" s="25">
        <v>51.8</v>
      </c>
    </row>
    <row r="11" spans="1:3" ht="20" customHeight="1">
      <c r="A11" s="9" t="s">
        <v>1158</v>
      </c>
      <c r="B11" s="25">
        <v>712.87767699999995</v>
      </c>
      <c r="C11" s="52">
        <v>72.828265999999999</v>
      </c>
    </row>
    <row r="12" spans="1:3" ht="20" customHeight="1">
      <c r="A12" s="9" t="s">
        <v>1034</v>
      </c>
      <c r="B12" s="25">
        <v>5937.8811260000002</v>
      </c>
    </row>
    <row r="13" spans="1:3" ht="20" customHeight="1">
      <c r="A13" s="9" t="s">
        <v>1035</v>
      </c>
      <c r="B13" s="25">
        <v>7166</v>
      </c>
    </row>
    <row r="14" spans="1:3" ht="20" customHeight="1">
      <c r="A14" s="9" t="s">
        <v>1036</v>
      </c>
      <c r="B14" s="25">
        <v>35</v>
      </c>
    </row>
    <row r="15" spans="1:3" ht="20" customHeight="1">
      <c r="A15" s="22" t="s">
        <v>113</v>
      </c>
      <c r="B15" s="26">
        <v>18630.110563000002</v>
      </c>
      <c r="C15" s="52">
        <v>72.828265999999999</v>
      </c>
    </row>
    <row r="16" spans="1:3" ht="20" customHeight="1">
      <c r="A16" s="8" t="s">
        <v>1037</v>
      </c>
      <c r="B16" s="24">
        <v>325</v>
      </c>
    </row>
    <row r="17" spans="1:3" ht="20" customHeight="1">
      <c r="A17" s="8" t="s">
        <v>116</v>
      </c>
      <c r="B17" s="24">
        <v>498</v>
      </c>
    </row>
    <row r="18" spans="1:3" ht="20" customHeight="1">
      <c r="A18" s="9" t="s">
        <v>1038</v>
      </c>
      <c r="B18" s="25">
        <v>498</v>
      </c>
    </row>
    <row r="19" spans="1:3" ht="20" customHeight="1">
      <c r="A19" s="9" t="s">
        <v>1039</v>
      </c>
      <c r="B19" s="25">
        <v>498</v>
      </c>
    </row>
    <row r="20" spans="1:3" ht="20" customHeight="1">
      <c r="A20" s="9" t="s">
        <v>1040</v>
      </c>
      <c r="B20" s="25">
        <v>0</v>
      </c>
    </row>
    <row r="21" spans="1:3" ht="20" customHeight="1">
      <c r="A21" s="9" t="s">
        <v>1041</v>
      </c>
      <c r="B21" s="25">
        <v>0</v>
      </c>
    </row>
    <row r="22" spans="1:3" ht="20" customHeight="1">
      <c r="A22" s="9" t="s">
        <v>1042</v>
      </c>
      <c r="B22" s="25">
        <v>0</v>
      </c>
    </row>
    <row r="23" spans="1:3" ht="20" customHeight="1">
      <c r="A23" s="9" t="s">
        <v>1043</v>
      </c>
      <c r="B23" s="25">
        <v>0</v>
      </c>
    </row>
    <row r="24" spans="1:3" ht="20" customHeight="1">
      <c r="A24" s="9" t="s">
        <v>1044</v>
      </c>
      <c r="B24" s="25"/>
    </row>
    <row r="25" spans="1:3" ht="20" customHeight="1">
      <c r="A25" s="22" t="s">
        <v>127</v>
      </c>
      <c r="B25" s="37">
        <v>19453.110563000002</v>
      </c>
      <c r="C25" s="52">
        <v>72.828265999999999</v>
      </c>
    </row>
    <row r="26" spans="1:3" ht="25" customHeight="1"/>
    <row r="27" spans="1:3" ht="25" customHeight="1"/>
    <row r="28" spans="1:3" ht="25" customHeight="1"/>
    <row r="29" spans="1:3" ht="25" customHeight="1"/>
    <row r="30" spans="1:3" ht="25" customHeight="1"/>
    <row r="31" spans="1:3" ht="25" customHeight="1"/>
    <row r="32" spans="1:3"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sheetPr>
    <tabColor rgb="FF92D050"/>
  </sheetPr>
  <dimension ref="A1:E42"/>
  <sheetViews>
    <sheetView showRuler="0" view="pageBreakPreview" topLeftCell="A25" zoomScale="60" zoomScaleNormal="100" workbookViewId="0">
      <selection activeCell="N44" sqref="N44"/>
    </sheetView>
  </sheetViews>
  <sheetFormatPr defaultRowHeight="14.5"/>
  <cols>
    <col min="1" max="1" width="11" customWidth="1"/>
    <col min="2" max="2" width="42.54296875" customWidth="1"/>
    <col min="3" max="3" width="26.7265625" customWidth="1"/>
    <col min="4" max="4" width="9.54296875" hidden="1" customWidth="1"/>
    <col min="5" max="5" width="9.54296875" customWidth="1"/>
  </cols>
  <sheetData>
    <row r="1" spans="1:4" s="74" customFormat="1" ht="18" customHeight="1">
      <c r="A1" s="70" t="s">
        <v>1045</v>
      </c>
      <c r="B1" s="70"/>
      <c r="C1" s="70"/>
    </row>
    <row r="2" spans="1:4" ht="45" customHeight="1">
      <c r="A2" s="143" t="s">
        <v>1046</v>
      </c>
      <c r="B2" s="143" t="s">
        <v>86</v>
      </c>
      <c r="C2" s="143" t="s">
        <v>86</v>
      </c>
    </row>
    <row r="3" spans="1:4" ht="25" customHeight="1">
      <c r="A3" s="14"/>
      <c r="B3" s="5"/>
      <c r="C3" s="6" t="s">
        <v>45</v>
      </c>
    </row>
    <row r="4" spans="1:4" ht="20" customHeight="1">
      <c r="A4" s="7" t="s">
        <v>130</v>
      </c>
      <c r="B4" s="7" t="s">
        <v>1047</v>
      </c>
      <c r="C4" s="7" t="s">
        <v>47</v>
      </c>
    </row>
    <row r="5" spans="1:4" ht="20" customHeight="1">
      <c r="A5" s="9" t="s">
        <v>368</v>
      </c>
      <c r="B5" s="9" t="s">
        <v>369</v>
      </c>
      <c r="C5" s="25">
        <v>159.9</v>
      </c>
      <c r="D5" s="13">
        <v>13106900</v>
      </c>
    </row>
    <row r="6" spans="1:4" ht="20" customHeight="1">
      <c r="A6" s="9" t="s">
        <v>1159</v>
      </c>
      <c r="B6" s="9" t="s">
        <v>1155</v>
      </c>
      <c r="C6" s="25">
        <v>159.9</v>
      </c>
      <c r="D6" s="13">
        <v>0</v>
      </c>
    </row>
    <row r="7" spans="1:4" ht="20" customHeight="1">
      <c r="A7" s="9" t="s">
        <v>1160</v>
      </c>
      <c r="B7" s="9" t="s">
        <v>1161</v>
      </c>
      <c r="C7" s="25">
        <v>159.9</v>
      </c>
      <c r="D7" s="13">
        <v>0</v>
      </c>
    </row>
    <row r="8" spans="1:4" ht="20" customHeight="1">
      <c r="A8" s="9" t="s">
        <v>602</v>
      </c>
      <c r="B8" s="9" t="s">
        <v>603</v>
      </c>
      <c r="C8" s="25">
        <v>292.05183</v>
      </c>
      <c r="D8" s="13">
        <v>0</v>
      </c>
    </row>
    <row r="9" spans="1:4" ht="20" customHeight="1">
      <c r="A9" s="9" t="s">
        <v>1162</v>
      </c>
      <c r="B9" s="9" t="s">
        <v>1156</v>
      </c>
      <c r="C9" s="25">
        <v>292.05183</v>
      </c>
      <c r="D9" s="13">
        <v>27701400</v>
      </c>
    </row>
    <row r="10" spans="1:4" ht="20" customHeight="1">
      <c r="A10" s="9" t="s">
        <v>1163</v>
      </c>
      <c r="B10" s="9" t="s">
        <v>1164</v>
      </c>
      <c r="C10" s="25">
        <v>292.05183</v>
      </c>
      <c r="D10" s="13">
        <v>0</v>
      </c>
    </row>
    <row r="11" spans="1:4" ht="20" customHeight="1">
      <c r="A11" s="9" t="s">
        <v>719</v>
      </c>
      <c r="B11" s="9" t="s">
        <v>720</v>
      </c>
      <c r="C11" s="25">
        <v>1310.69</v>
      </c>
      <c r="D11" s="13">
        <v>0</v>
      </c>
    </row>
    <row r="12" spans="1:4" ht="20" customHeight="1">
      <c r="A12" s="9" t="s">
        <v>1048</v>
      </c>
      <c r="B12" s="9" t="s">
        <v>1033</v>
      </c>
      <c r="C12" s="25">
        <v>1310.69</v>
      </c>
      <c r="D12" s="13">
        <v>0</v>
      </c>
    </row>
    <row r="13" spans="1:4" ht="20" customHeight="1">
      <c r="A13" s="9" t="s">
        <v>1049</v>
      </c>
      <c r="B13" s="9" t="s">
        <v>1050</v>
      </c>
      <c r="C13" s="25">
        <v>257</v>
      </c>
      <c r="D13" s="13">
        <v>71660000</v>
      </c>
    </row>
    <row r="14" spans="1:4" ht="20" customHeight="1">
      <c r="A14" s="9" t="s">
        <v>1051</v>
      </c>
      <c r="B14" s="9" t="s">
        <v>1052</v>
      </c>
      <c r="C14" s="25">
        <v>1053.69</v>
      </c>
      <c r="D14" s="13">
        <v>0</v>
      </c>
    </row>
    <row r="15" spans="1:4" ht="20" customHeight="1">
      <c r="A15" s="9" t="s">
        <v>745</v>
      </c>
      <c r="B15" s="9" t="s">
        <v>746</v>
      </c>
      <c r="C15" s="25">
        <v>5.8189999999999999E-2</v>
      </c>
      <c r="D15" s="13">
        <v>0</v>
      </c>
    </row>
    <row r="16" spans="1:4" ht="20" customHeight="1">
      <c r="A16" s="9" t="s">
        <v>1165</v>
      </c>
      <c r="B16" s="9" t="s">
        <v>1156</v>
      </c>
      <c r="C16" s="25">
        <v>5.8189999999999999E-2</v>
      </c>
      <c r="D16" s="13">
        <v>0</v>
      </c>
    </row>
    <row r="17" spans="1:5" ht="20" customHeight="1">
      <c r="A17" s="9" t="s">
        <v>1166</v>
      </c>
      <c r="B17" s="9" t="s">
        <v>1167</v>
      </c>
      <c r="C17" s="25">
        <v>5.8189999999999999E-2</v>
      </c>
      <c r="D17" s="13">
        <v>350000</v>
      </c>
    </row>
    <row r="18" spans="1:5" ht="20" customHeight="1">
      <c r="A18" s="9" t="s">
        <v>770</v>
      </c>
      <c r="B18" s="9" t="s">
        <v>771</v>
      </c>
      <c r="C18" s="25">
        <v>2963.8517400000001</v>
      </c>
      <c r="D18" s="13">
        <v>0</v>
      </c>
    </row>
    <row r="19" spans="1:5" ht="20" customHeight="1">
      <c r="A19" s="9" t="s">
        <v>1168</v>
      </c>
      <c r="B19" s="9" t="s">
        <v>1157</v>
      </c>
      <c r="C19" s="25">
        <v>2963.8517400000001</v>
      </c>
      <c r="D19" s="13">
        <v>0</v>
      </c>
    </row>
    <row r="20" spans="1:5" ht="20" customHeight="1">
      <c r="A20" s="9" t="s">
        <v>1169</v>
      </c>
      <c r="B20" s="9" t="s">
        <v>1170</v>
      </c>
      <c r="C20" s="25">
        <v>747.97173999999995</v>
      </c>
    </row>
    <row r="21" spans="1:5" ht="20" customHeight="1">
      <c r="A21" s="9" t="s">
        <v>1171</v>
      </c>
      <c r="B21" s="9" t="s">
        <v>1172</v>
      </c>
      <c r="C21" s="25">
        <v>2215.88</v>
      </c>
    </row>
    <row r="22" spans="1:5" ht="20" customHeight="1">
      <c r="A22" s="9" t="s">
        <v>813</v>
      </c>
      <c r="B22" s="9" t="s">
        <v>814</v>
      </c>
      <c r="C22" s="25">
        <v>51.8</v>
      </c>
    </row>
    <row r="23" spans="1:5" ht="20" customHeight="1">
      <c r="A23" s="9" t="s">
        <v>1173</v>
      </c>
      <c r="B23" s="9" t="s">
        <v>1156</v>
      </c>
      <c r="C23" s="25">
        <v>51.8</v>
      </c>
    </row>
    <row r="24" spans="1:5" ht="20" customHeight="1">
      <c r="A24" s="9" t="s">
        <v>1174</v>
      </c>
      <c r="B24" s="9" t="s">
        <v>1175</v>
      </c>
      <c r="C24" s="25">
        <v>51.8</v>
      </c>
    </row>
    <row r="25" spans="1:5" ht="20" customHeight="1">
      <c r="A25" s="9" t="s">
        <v>821</v>
      </c>
      <c r="B25" s="9" t="s">
        <v>822</v>
      </c>
      <c r="C25" s="25">
        <v>6650.7588030000006</v>
      </c>
      <c r="E25" s="52">
        <v>72.828265999999999</v>
      </c>
    </row>
    <row r="26" spans="1:5" ht="20" customHeight="1">
      <c r="A26" s="9" t="s">
        <v>1176</v>
      </c>
      <c r="B26" s="9" t="s">
        <v>1158</v>
      </c>
      <c r="C26" s="25">
        <v>712.87767699999995</v>
      </c>
      <c r="E26" s="52">
        <v>72.828265999999999</v>
      </c>
    </row>
    <row r="27" spans="1:5" ht="20" customHeight="1">
      <c r="A27" s="9" t="s">
        <v>1177</v>
      </c>
      <c r="B27" s="9" t="s">
        <v>1178</v>
      </c>
      <c r="C27" s="25">
        <v>391.77397199999996</v>
      </c>
      <c r="E27" s="52">
        <v>72.828265999999999</v>
      </c>
    </row>
    <row r="28" spans="1:5" ht="20" customHeight="1">
      <c r="A28" s="9" t="s">
        <v>1179</v>
      </c>
      <c r="B28" s="9" t="s">
        <v>1180</v>
      </c>
      <c r="C28" s="25">
        <v>321.10370499999999</v>
      </c>
    </row>
    <row r="29" spans="1:5" ht="20" customHeight="1">
      <c r="A29" s="9" t="s">
        <v>1053</v>
      </c>
      <c r="B29" s="9" t="s">
        <v>1034</v>
      </c>
      <c r="C29" s="25">
        <v>5937.8811260000002</v>
      </c>
    </row>
    <row r="30" spans="1:5" ht="20" customHeight="1">
      <c r="A30" s="9" t="s">
        <v>1054</v>
      </c>
      <c r="B30" s="9" t="s">
        <v>1055</v>
      </c>
      <c r="C30" s="25">
        <v>4495.833036</v>
      </c>
    </row>
    <row r="31" spans="1:5" ht="20" customHeight="1">
      <c r="A31" s="9" t="s">
        <v>1056</v>
      </c>
      <c r="B31" s="9" t="s">
        <v>1057</v>
      </c>
      <c r="C31" s="25">
        <v>1442.04809</v>
      </c>
    </row>
    <row r="32" spans="1:5" ht="20" customHeight="1">
      <c r="A32" s="9" t="s">
        <v>828</v>
      </c>
      <c r="B32" s="9" t="s">
        <v>829</v>
      </c>
      <c r="C32" s="25">
        <v>7166</v>
      </c>
    </row>
    <row r="33" spans="1:5" ht="20" customHeight="1">
      <c r="A33" s="9" t="s">
        <v>1058</v>
      </c>
      <c r="B33" s="9" t="s">
        <v>1035</v>
      </c>
      <c r="C33" s="25">
        <v>7166</v>
      </c>
    </row>
    <row r="34" spans="1:5" ht="20" customHeight="1">
      <c r="A34" s="9" t="s">
        <v>1059</v>
      </c>
      <c r="B34" s="9" t="s">
        <v>1060</v>
      </c>
      <c r="C34" s="25">
        <v>1500</v>
      </c>
    </row>
    <row r="35" spans="1:5" ht="20" customHeight="1">
      <c r="A35" s="9" t="s">
        <v>1061</v>
      </c>
      <c r="B35" s="9" t="s">
        <v>1062</v>
      </c>
      <c r="C35" s="25">
        <v>5666</v>
      </c>
    </row>
    <row r="36" spans="1:5" ht="20" customHeight="1">
      <c r="A36" s="9" t="s">
        <v>834</v>
      </c>
      <c r="B36" s="9" t="s">
        <v>835</v>
      </c>
      <c r="C36" s="25">
        <v>35</v>
      </c>
    </row>
    <row r="37" spans="1:5" ht="20" customHeight="1">
      <c r="A37" s="9" t="s">
        <v>1063</v>
      </c>
      <c r="B37" s="9" t="s">
        <v>1036</v>
      </c>
      <c r="C37" s="25">
        <v>35</v>
      </c>
    </row>
    <row r="38" spans="1:5" ht="20" customHeight="1">
      <c r="A38" s="9" t="s">
        <v>1064</v>
      </c>
      <c r="B38" s="9" t="s">
        <v>1065</v>
      </c>
      <c r="C38" s="25">
        <v>35</v>
      </c>
    </row>
    <row r="39" spans="1:5" ht="20" customHeight="1">
      <c r="A39" s="146" t="s">
        <v>839</v>
      </c>
      <c r="B39" s="146" t="s">
        <v>86</v>
      </c>
      <c r="C39" s="26">
        <v>18630.110563000002</v>
      </c>
      <c r="E39" s="52">
        <v>72.828265999999999</v>
      </c>
    </row>
    <row r="40" spans="1:5" ht="25" customHeight="1"/>
    <row r="41" spans="1:5" ht="25" customHeight="1"/>
    <row r="42" spans="1:5" ht="25" customHeight="1"/>
  </sheetData>
  <mergeCells count="2">
    <mergeCell ref="A2:C2"/>
    <mergeCell ref="A39:B39"/>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sheetPr>
    <tabColor rgb="FF92D050"/>
  </sheetPr>
  <dimension ref="A1:B42"/>
  <sheetViews>
    <sheetView showRuler="0" topLeftCell="A4" workbookViewId="0">
      <selection activeCell="E15" sqref="E15"/>
    </sheetView>
  </sheetViews>
  <sheetFormatPr defaultRowHeight="14.5"/>
  <cols>
    <col min="1" max="1" width="48.36328125" customWidth="1"/>
    <col min="2" max="2" width="30.6328125" customWidth="1"/>
    <col min="3" max="3" width="9.54296875" customWidth="1"/>
  </cols>
  <sheetData>
    <row r="1" spans="1:2" s="74" customFormat="1" ht="18" customHeight="1">
      <c r="A1" s="70" t="s">
        <v>1066</v>
      </c>
      <c r="B1" s="70"/>
    </row>
    <row r="2" spans="1:2" ht="45" customHeight="1">
      <c r="A2" s="143" t="s">
        <v>1067</v>
      </c>
      <c r="B2" s="143" t="s">
        <v>86</v>
      </c>
    </row>
    <row r="3" spans="1:2" ht="25" customHeight="1">
      <c r="A3" s="5"/>
      <c r="B3" s="6" t="s">
        <v>45</v>
      </c>
    </row>
    <row r="4" spans="1:2" ht="20" customHeight="1">
      <c r="A4" s="7" t="s">
        <v>46</v>
      </c>
      <c r="B4" s="7" t="s">
        <v>47</v>
      </c>
    </row>
    <row r="5" spans="1:2" ht="20" customHeight="1">
      <c r="A5" s="8" t="s">
        <v>901</v>
      </c>
      <c r="B5" s="24">
        <v>448</v>
      </c>
    </row>
    <row r="6" spans="1:2" ht="20" customHeight="1">
      <c r="A6" s="15" t="s">
        <v>1068</v>
      </c>
      <c r="B6" s="25">
        <v>60</v>
      </c>
    </row>
    <row r="7" spans="1:2" ht="20" customHeight="1">
      <c r="A7" s="15" t="s">
        <v>1069</v>
      </c>
      <c r="B7" s="25">
        <v>103</v>
      </c>
    </row>
    <row r="8" spans="1:2" ht="20" customHeight="1">
      <c r="A8" s="15" t="s">
        <v>1070</v>
      </c>
      <c r="B8" s="25">
        <v>285</v>
      </c>
    </row>
    <row r="9" spans="1:2" ht="20" customHeight="1">
      <c r="A9" s="8" t="s">
        <v>941</v>
      </c>
      <c r="B9" s="24">
        <v>50</v>
      </c>
    </row>
    <row r="10" spans="1:2" ht="20" customHeight="1">
      <c r="A10" s="15" t="s">
        <v>1071</v>
      </c>
      <c r="B10" s="25">
        <v>50</v>
      </c>
    </row>
    <row r="11" spans="1:2" ht="20" customHeight="1">
      <c r="A11" s="7" t="s">
        <v>983</v>
      </c>
      <c r="B11" s="24">
        <v>498</v>
      </c>
    </row>
    <row r="12" spans="1:2" ht="25" customHeight="1"/>
    <row r="13" spans="1:2" ht="25" customHeight="1"/>
    <row r="14" spans="1:2" ht="25" customHeight="1"/>
    <row r="15" spans="1:2" ht="25" customHeight="1"/>
    <row r="16" spans="1:2"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sheetPr>
    <tabColor rgb="FF92D050"/>
  </sheetPr>
  <dimension ref="A1:B42"/>
  <sheetViews>
    <sheetView showRuler="0" workbookViewId="0">
      <selection activeCell="G11" sqref="G11"/>
    </sheetView>
  </sheetViews>
  <sheetFormatPr defaultRowHeight="14.5"/>
  <cols>
    <col min="1" max="1" width="30.6328125" customWidth="1"/>
    <col min="2" max="2" width="30.6328125" style="67" customWidth="1"/>
    <col min="3" max="3" width="9.54296875" customWidth="1"/>
  </cols>
  <sheetData>
    <row r="1" spans="1:2" s="74" customFormat="1" ht="18" customHeight="1">
      <c r="A1" s="70" t="s">
        <v>1072</v>
      </c>
    </row>
    <row r="2" spans="1:2" ht="45" customHeight="1">
      <c r="A2" s="147" t="s">
        <v>1073</v>
      </c>
      <c r="B2" s="147" t="s">
        <v>86</v>
      </c>
    </row>
    <row r="3" spans="1:2" ht="25" customHeight="1">
      <c r="A3" s="12"/>
      <c r="B3" s="20" t="s">
        <v>45</v>
      </c>
    </row>
    <row r="4" spans="1:2" ht="20" customHeight="1">
      <c r="A4" s="21" t="s">
        <v>997</v>
      </c>
      <c r="B4" s="68" t="s">
        <v>47</v>
      </c>
    </row>
    <row r="5" spans="1:2" ht="20" customHeight="1">
      <c r="A5" s="118" t="s">
        <v>986</v>
      </c>
      <c r="B5" s="66">
        <v>77.28</v>
      </c>
    </row>
    <row r="6" spans="1:2" ht="20" customHeight="1">
      <c r="A6" s="118" t="s">
        <v>987</v>
      </c>
      <c r="B6" s="66">
        <v>37.15</v>
      </c>
    </row>
    <row r="7" spans="1:2" ht="20" customHeight="1">
      <c r="A7" s="118" t="s">
        <v>988</v>
      </c>
      <c r="B7" s="66">
        <v>32.46</v>
      </c>
    </row>
    <row r="8" spans="1:2" ht="20" customHeight="1">
      <c r="A8" s="118" t="s">
        <v>989</v>
      </c>
      <c r="B8" s="66">
        <v>122.98</v>
      </c>
    </row>
    <row r="9" spans="1:2" ht="20" customHeight="1">
      <c r="A9" s="118" t="s">
        <v>990</v>
      </c>
      <c r="B9" s="66">
        <v>43.12</v>
      </c>
    </row>
    <row r="10" spans="1:2" ht="20" customHeight="1">
      <c r="A10" s="118" t="s">
        <v>991</v>
      </c>
      <c r="B10" s="66">
        <v>122.39</v>
      </c>
    </row>
    <row r="11" spans="1:2" ht="20" customHeight="1">
      <c r="A11" s="118" t="s">
        <v>992</v>
      </c>
      <c r="B11" s="66">
        <v>62.62</v>
      </c>
    </row>
    <row r="12" spans="1:2" ht="20" customHeight="1">
      <c r="A12" s="118" t="s">
        <v>995</v>
      </c>
      <c r="B12" s="66">
        <v>0</v>
      </c>
    </row>
    <row r="13" spans="1:2" ht="20" customHeight="1">
      <c r="A13" s="21" t="s">
        <v>983</v>
      </c>
      <c r="B13" s="69">
        <v>498</v>
      </c>
    </row>
    <row r="14" spans="1:2" ht="25" customHeight="1"/>
    <row r="15" spans="1:2" ht="25" customHeight="1"/>
    <row r="16" spans="1:2"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dimension ref="A1:D11"/>
  <sheetViews>
    <sheetView showRuler="0" topLeftCell="A10" workbookViewId="0">
      <selection activeCell="D23" sqref="D23"/>
    </sheetView>
  </sheetViews>
  <sheetFormatPr defaultColWidth="10.1796875" defaultRowHeight="14.5"/>
  <cols>
    <col min="1" max="1" width="50.26953125" style="162" customWidth="1"/>
    <col min="2" max="2" width="10" style="162" customWidth="1"/>
    <col min="3" max="3" width="12.81640625" style="162" customWidth="1"/>
    <col min="4" max="4" width="11" style="162" customWidth="1"/>
    <col min="5" max="5" width="9.7265625" style="162" customWidth="1"/>
    <col min="6" max="256" width="10.1796875" style="162"/>
    <col min="257" max="257" width="50.26953125" style="162" customWidth="1"/>
    <col min="258" max="258" width="10" style="162" customWidth="1"/>
    <col min="259" max="259" width="12.81640625" style="162" customWidth="1"/>
    <col min="260" max="260" width="11" style="162" customWidth="1"/>
    <col min="261" max="261" width="9.7265625" style="162" customWidth="1"/>
    <col min="262" max="512" width="10.1796875" style="162"/>
    <col min="513" max="513" width="50.26953125" style="162" customWidth="1"/>
    <col min="514" max="514" width="10" style="162" customWidth="1"/>
    <col min="515" max="515" width="12.81640625" style="162" customWidth="1"/>
    <col min="516" max="516" width="11" style="162" customWidth="1"/>
    <col min="517" max="517" width="9.7265625" style="162" customWidth="1"/>
    <col min="518" max="768" width="10.1796875" style="162"/>
    <col min="769" max="769" width="50.26953125" style="162" customWidth="1"/>
    <col min="770" max="770" width="10" style="162" customWidth="1"/>
    <col min="771" max="771" width="12.81640625" style="162" customWidth="1"/>
    <col min="772" max="772" width="11" style="162" customWidth="1"/>
    <col min="773" max="773" width="9.7265625" style="162" customWidth="1"/>
    <col min="774" max="1024" width="10.1796875" style="162"/>
    <col min="1025" max="1025" width="50.26953125" style="162" customWidth="1"/>
    <col min="1026" max="1026" width="10" style="162" customWidth="1"/>
    <col min="1027" max="1027" width="12.81640625" style="162" customWidth="1"/>
    <col min="1028" max="1028" width="11" style="162" customWidth="1"/>
    <col min="1029" max="1029" width="9.7265625" style="162" customWidth="1"/>
    <col min="1030" max="1280" width="10.1796875" style="162"/>
    <col min="1281" max="1281" width="50.26953125" style="162" customWidth="1"/>
    <col min="1282" max="1282" width="10" style="162" customWidth="1"/>
    <col min="1283" max="1283" width="12.81640625" style="162" customWidth="1"/>
    <col min="1284" max="1284" width="11" style="162" customWidth="1"/>
    <col min="1285" max="1285" width="9.7265625" style="162" customWidth="1"/>
    <col min="1286" max="1536" width="10.1796875" style="162"/>
    <col min="1537" max="1537" width="50.26953125" style="162" customWidth="1"/>
    <col min="1538" max="1538" width="10" style="162" customWidth="1"/>
    <col min="1539" max="1539" width="12.81640625" style="162" customWidth="1"/>
    <col min="1540" max="1540" width="11" style="162" customWidth="1"/>
    <col min="1541" max="1541" width="9.7265625" style="162" customWidth="1"/>
    <col min="1542" max="1792" width="10.1796875" style="162"/>
    <col min="1793" max="1793" width="50.26953125" style="162" customWidth="1"/>
    <col min="1794" max="1794" width="10" style="162" customWidth="1"/>
    <col min="1795" max="1795" width="12.81640625" style="162" customWidth="1"/>
    <col min="1796" max="1796" width="11" style="162" customWidth="1"/>
    <col min="1797" max="1797" width="9.7265625" style="162" customWidth="1"/>
    <col min="1798" max="2048" width="10.1796875" style="162"/>
    <col min="2049" max="2049" width="50.26953125" style="162" customWidth="1"/>
    <col min="2050" max="2050" width="10" style="162" customWidth="1"/>
    <col min="2051" max="2051" width="12.81640625" style="162" customWidth="1"/>
    <col min="2052" max="2052" width="11" style="162" customWidth="1"/>
    <col min="2053" max="2053" width="9.7265625" style="162" customWidth="1"/>
    <col min="2054" max="2304" width="10.1796875" style="162"/>
    <col min="2305" max="2305" width="50.26953125" style="162" customWidth="1"/>
    <col min="2306" max="2306" width="10" style="162" customWidth="1"/>
    <col min="2307" max="2307" width="12.81640625" style="162" customWidth="1"/>
    <col min="2308" max="2308" width="11" style="162" customWidth="1"/>
    <col min="2309" max="2309" width="9.7265625" style="162" customWidth="1"/>
    <col min="2310" max="2560" width="10.1796875" style="162"/>
    <col min="2561" max="2561" width="50.26953125" style="162" customWidth="1"/>
    <col min="2562" max="2562" width="10" style="162" customWidth="1"/>
    <col min="2563" max="2563" width="12.81640625" style="162" customWidth="1"/>
    <col min="2564" max="2564" width="11" style="162" customWidth="1"/>
    <col min="2565" max="2565" width="9.7265625" style="162" customWidth="1"/>
    <col min="2566" max="2816" width="10.1796875" style="162"/>
    <col min="2817" max="2817" width="50.26953125" style="162" customWidth="1"/>
    <col min="2818" max="2818" width="10" style="162" customWidth="1"/>
    <col min="2819" max="2819" width="12.81640625" style="162" customWidth="1"/>
    <col min="2820" max="2820" width="11" style="162" customWidth="1"/>
    <col min="2821" max="2821" width="9.7265625" style="162" customWidth="1"/>
    <col min="2822" max="3072" width="10.1796875" style="162"/>
    <col min="3073" max="3073" width="50.26953125" style="162" customWidth="1"/>
    <col min="3074" max="3074" width="10" style="162" customWidth="1"/>
    <col min="3075" max="3075" width="12.81640625" style="162" customWidth="1"/>
    <col min="3076" max="3076" width="11" style="162" customWidth="1"/>
    <col min="3077" max="3077" width="9.7265625" style="162" customWidth="1"/>
    <col min="3078" max="3328" width="10.1796875" style="162"/>
    <col min="3329" max="3329" width="50.26953125" style="162" customWidth="1"/>
    <col min="3330" max="3330" width="10" style="162" customWidth="1"/>
    <col min="3331" max="3331" width="12.81640625" style="162" customWidth="1"/>
    <col min="3332" max="3332" width="11" style="162" customWidth="1"/>
    <col min="3333" max="3333" width="9.7265625" style="162" customWidth="1"/>
    <col min="3334" max="3584" width="10.1796875" style="162"/>
    <col min="3585" max="3585" width="50.26953125" style="162" customWidth="1"/>
    <col min="3586" max="3586" width="10" style="162" customWidth="1"/>
    <col min="3587" max="3587" width="12.81640625" style="162" customWidth="1"/>
    <col min="3588" max="3588" width="11" style="162" customWidth="1"/>
    <col min="3589" max="3589" width="9.7265625" style="162" customWidth="1"/>
    <col min="3590" max="3840" width="10.1796875" style="162"/>
    <col min="3841" max="3841" width="50.26953125" style="162" customWidth="1"/>
    <col min="3842" max="3842" width="10" style="162" customWidth="1"/>
    <col min="3843" max="3843" width="12.81640625" style="162" customWidth="1"/>
    <col min="3844" max="3844" width="11" style="162" customWidth="1"/>
    <col min="3845" max="3845" width="9.7265625" style="162" customWidth="1"/>
    <col min="3846" max="4096" width="10.1796875" style="162"/>
    <col min="4097" max="4097" width="50.26953125" style="162" customWidth="1"/>
    <col min="4098" max="4098" width="10" style="162" customWidth="1"/>
    <col min="4099" max="4099" width="12.81640625" style="162" customWidth="1"/>
    <col min="4100" max="4100" width="11" style="162" customWidth="1"/>
    <col min="4101" max="4101" width="9.7265625" style="162" customWidth="1"/>
    <col min="4102" max="4352" width="10.1796875" style="162"/>
    <col min="4353" max="4353" width="50.26953125" style="162" customWidth="1"/>
    <col min="4354" max="4354" width="10" style="162" customWidth="1"/>
    <col min="4355" max="4355" width="12.81640625" style="162" customWidth="1"/>
    <col min="4356" max="4356" width="11" style="162" customWidth="1"/>
    <col min="4357" max="4357" width="9.7265625" style="162" customWidth="1"/>
    <col min="4358" max="4608" width="10.1796875" style="162"/>
    <col min="4609" max="4609" width="50.26953125" style="162" customWidth="1"/>
    <col min="4610" max="4610" width="10" style="162" customWidth="1"/>
    <col min="4611" max="4611" width="12.81640625" style="162" customWidth="1"/>
    <col min="4612" max="4612" width="11" style="162" customWidth="1"/>
    <col min="4613" max="4613" width="9.7265625" style="162" customWidth="1"/>
    <col min="4614" max="4864" width="10.1796875" style="162"/>
    <col min="4865" max="4865" width="50.26953125" style="162" customWidth="1"/>
    <col min="4866" max="4866" width="10" style="162" customWidth="1"/>
    <col min="4867" max="4867" width="12.81640625" style="162" customWidth="1"/>
    <col min="4868" max="4868" width="11" style="162" customWidth="1"/>
    <col min="4869" max="4869" width="9.7265625" style="162" customWidth="1"/>
    <col min="4870" max="5120" width="10.1796875" style="162"/>
    <col min="5121" max="5121" width="50.26953125" style="162" customWidth="1"/>
    <col min="5122" max="5122" width="10" style="162" customWidth="1"/>
    <col min="5123" max="5123" width="12.81640625" style="162" customWidth="1"/>
    <col min="5124" max="5124" width="11" style="162" customWidth="1"/>
    <col min="5125" max="5125" width="9.7265625" style="162" customWidth="1"/>
    <col min="5126" max="5376" width="10.1796875" style="162"/>
    <col min="5377" max="5377" width="50.26953125" style="162" customWidth="1"/>
    <col min="5378" max="5378" width="10" style="162" customWidth="1"/>
    <col min="5379" max="5379" width="12.81640625" style="162" customWidth="1"/>
    <col min="5380" max="5380" width="11" style="162" customWidth="1"/>
    <col min="5381" max="5381" width="9.7265625" style="162" customWidth="1"/>
    <col min="5382" max="5632" width="10.1796875" style="162"/>
    <col min="5633" max="5633" width="50.26953125" style="162" customWidth="1"/>
    <col min="5634" max="5634" width="10" style="162" customWidth="1"/>
    <col min="5635" max="5635" width="12.81640625" style="162" customWidth="1"/>
    <col min="5636" max="5636" width="11" style="162" customWidth="1"/>
    <col min="5637" max="5637" width="9.7265625" style="162" customWidth="1"/>
    <col min="5638" max="5888" width="10.1796875" style="162"/>
    <col min="5889" max="5889" width="50.26953125" style="162" customWidth="1"/>
    <col min="5890" max="5890" width="10" style="162" customWidth="1"/>
    <col min="5891" max="5891" width="12.81640625" style="162" customWidth="1"/>
    <col min="5892" max="5892" width="11" style="162" customWidth="1"/>
    <col min="5893" max="5893" width="9.7265625" style="162" customWidth="1"/>
    <col min="5894" max="6144" width="10.1796875" style="162"/>
    <col min="6145" max="6145" width="50.26953125" style="162" customWidth="1"/>
    <col min="6146" max="6146" width="10" style="162" customWidth="1"/>
    <col min="6147" max="6147" width="12.81640625" style="162" customWidth="1"/>
    <col min="6148" max="6148" width="11" style="162" customWidth="1"/>
    <col min="6149" max="6149" width="9.7265625" style="162" customWidth="1"/>
    <col min="6150" max="6400" width="10.1796875" style="162"/>
    <col min="6401" max="6401" width="50.26953125" style="162" customWidth="1"/>
    <col min="6402" max="6402" width="10" style="162" customWidth="1"/>
    <col min="6403" max="6403" width="12.81640625" style="162" customWidth="1"/>
    <col min="6404" max="6404" width="11" style="162" customWidth="1"/>
    <col min="6405" max="6405" width="9.7265625" style="162" customWidth="1"/>
    <col min="6406" max="6656" width="10.1796875" style="162"/>
    <col min="6657" max="6657" width="50.26953125" style="162" customWidth="1"/>
    <col min="6658" max="6658" width="10" style="162" customWidth="1"/>
    <col min="6659" max="6659" width="12.81640625" style="162" customWidth="1"/>
    <col min="6660" max="6660" width="11" style="162" customWidth="1"/>
    <col min="6661" max="6661" width="9.7265625" style="162" customWidth="1"/>
    <col min="6662" max="6912" width="10.1796875" style="162"/>
    <col min="6913" max="6913" width="50.26953125" style="162" customWidth="1"/>
    <col min="6914" max="6914" width="10" style="162" customWidth="1"/>
    <col min="6915" max="6915" width="12.81640625" style="162" customWidth="1"/>
    <col min="6916" max="6916" width="11" style="162" customWidth="1"/>
    <col min="6917" max="6917" width="9.7265625" style="162" customWidth="1"/>
    <col min="6918" max="7168" width="10.1796875" style="162"/>
    <col min="7169" max="7169" width="50.26953125" style="162" customWidth="1"/>
    <col min="7170" max="7170" width="10" style="162" customWidth="1"/>
    <col min="7171" max="7171" width="12.81640625" style="162" customWidth="1"/>
    <col min="7172" max="7172" width="11" style="162" customWidth="1"/>
    <col min="7173" max="7173" width="9.7265625" style="162" customWidth="1"/>
    <col min="7174" max="7424" width="10.1796875" style="162"/>
    <col min="7425" max="7425" width="50.26953125" style="162" customWidth="1"/>
    <col min="7426" max="7426" width="10" style="162" customWidth="1"/>
    <col min="7427" max="7427" width="12.81640625" style="162" customWidth="1"/>
    <col min="7428" max="7428" width="11" style="162" customWidth="1"/>
    <col min="7429" max="7429" width="9.7265625" style="162" customWidth="1"/>
    <col min="7430" max="7680" width="10.1796875" style="162"/>
    <col min="7681" max="7681" width="50.26953125" style="162" customWidth="1"/>
    <col min="7682" max="7682" width="10" style="162" customWidth="1"/>
    <col min="7683" max="7683" width="12.81640625" style="162" customWidth="1"/>
    <col min="7684" max="7684" width="11" style="162" customWidth="1"/>
    <col min="7685" max="7685" width="9.7265625" style="162" customWidth="1"/>
    <col min="7686" max="7936" width="10.1796875" style="162"/>
    <col min="7937" max="7937" width="50.26953125" style="162" customWidth="1"/>
    <col min="7938" max="7938" width="10" style="162" customWidth="1"/>
    <col min="7939" max="7939" width="12.81640625" style="162" customWidth="1"/>
    <col min="7940" max="7940" width="11" style="162" customWidth="1"/>
    <col min="7941" max="7941" width="9.7265625" style="162" customWidth="1"/>
    <col min="7942" max="8192" width="10.1796875" style="162"/>
    <col min="8193" max="8193" width="50.26953125" style="162" customWidth="1"/>
    <col min="8194" max="8194" width="10" style="162" customWidth="1"/>
    <col min="8195" max="8195" width="12.81640625" style="162" customWidth="1"/>
    <col min="8196" max="8196" width="11" style="162" customWidth="1"/>
    <col min="8197" max="8197" width="9.7265625" style="162" customWidth="1"/>
    <col min="8198" max="8448" width="10.1796875" style="162"/>
    <col min="8449" max="8449" width="50.26953125" style="162" customWidth="1"/>
    <col min="8450" max="8450" width="10" style="162" customWidth="1"/>
    <col min="8451" max="8451" width="12.81640625" style="162" customWidth="1"/>
    <col min="8452" max="8452" width="11" style="162" customWidth="1"/>
    <col min="8453" max="8453" width="9.7265625" style="162" customWidth="1"/>
    <col min="8454" max="8704" width="10.1796875" style="162"/>
    <col min="8705" max="8705" width="50.26953125" style="162" customWidth="1"/>
    <col min="8706" max="8706" width="10" style="162" customWidth="1"/>
    <col min="8707" max="8707" width="12.81640625" style="162" customWidth="1"/>
    <col min="8708" max="8708" width="11" style="162" customWidth="1"/>
    <col min="8709" max="8709" width="9.7265625" style="162" customWidth="1"/>
    <col min="8710" max="8960" width="10.1796875" style="162"/>
    <col min="8961" max="8961" width="50.26953125" style="162" customWidth="1"/>
    <col min="8962" max="8962" width="10" style="162" customWidth="1"/>
    <col min="8963" max="8963" width="12.81640625" style="162" customWidth="1"/>
    <col min="8964" max="8964" width="11" style="162" customWidth="1"/>
    <col min="8965" max="8965" width="9.7265625" style="162" customWidth="1"/>
    <col min="8966" max="9216" width="10.1796875" style="162"/>
    <col min="9217" max="9217" width="50.26953125" style="162" customWidth="1"/>
    <col min="9218" max="9218" width="10" style="162" customWidth="1"/>
    <col min="9219" max="9219" width="12.81640625" style="162" customWidth="1"/>
    <col min="9220" max="9220" width="11" style="162" customWidth="1"/>
    <col min="9221" max="9221" width="9.7265625" style="162" customWidth="1"/>
    <col min="9222" max="9472" width="10.1796875" style="162"/>
    <col min="9473" max="9473" width="50.26953125" style="162" customWidth="1"/>
    <col min="9474" max="9474" width="10" style="162" customWidth="1"/>
    <col min="9475" max="9475" width="12.81640625" style="162" customWidth="1"/>
    <col min="9476" max="9476" width="11" style="162" customWidth="1"/>
    <col min="9477" max="9477" width="9.7265625" style="162" customWidth="1"/>
    <col min="9478" max="9728" width="10.1796875" style="162"/>
    <col min="9729" max="9729" width="50.26953125" style="162" customWidth="1"/>
    <col min="9730" max="9730" width="10" style="162" customWidth="1"/>
    <col min="9731" max="9731" width="12.81640625" style="162" customWidth="1"/>
    <col min="9732" max="9732" width="11" style="162" customWidth="1"/>
    <col min="9733" max="9733" width="9.7265625" style="162" customWidth="1"/>
    <col min="9734" max="9984" width="10.1796875" style="162"/>
    <col min="9985" max="9985" width="50.26953125" style="162" customWidth="1"/>
    <col min="9986" max="9986" width="10" style="162" customWidth="1"/>
    <col min="9987" max="9987" width="12.81640625" style="162" customWidth="1"/>
    <col min="9988" max="9988" width="11" style="162" customWidth="1"/>
    <col min="9989" max="9989" width="9.7265625" style="162" customWidth="1"/>
    <col min="9990" max="10240" width="10.1796875" style="162"/>
    <col min="10241" max="10241" width="50.26953125" style="162" customWidth="1"/>
    <col min="10242" max="10242" width="10" style="162" customWidth="1"/>
    <col min="10243" max="10243" width="12.81640625" style="162" customWidth="1"/>
    <col min="10244" max="10244" width="11" style="162" customWidth="1"/>
    <col min="10245" max="10245" width="9.7265625" style="162" customWidth="1"/>
    <col min="10246" max="10496" width="10.1796875" style="162"/>
    <col min="10497" max="10497" width="50.26953125" style="162" customWidth="1"/>
    <col min="10498" max="10498" width="10" style="162" customWidth="1"/>
    <col min="10499" max="10499" width="12.81640625" style="162" customWidth="1"/>
    <col min="10500" max="10500" width="11" style="162" customWidth="1"/>
    <col min="10501" max="10501" width="9.7265625" style="162" customWidth="1"/>
    <col min="10502" max="10752" width="10.1796875" style="162"/>
    <col min="10753" max="10753" width="50.26953125" style="162" customWidth="1"/>
    <col min="10754" max="10754" width="10" style="162" customWidth="1"/>
    <col min="10755" max="10755" width="12.81640625" style="162" customWidth="1"/>
    <col min="10756" max="10756" width="11" style="162" customWidth="1"/>
    <col min="10757" max="10757" width="9.7265625" style="162" customWidth="1"/>
    <col min="10758" max="11008" width="10.1796875" style="162"/>
    <col min="11009" max="11009" width="50.26953125" style="162" customWidth="1"/>
    <col min="11010" max="11010" width="10" style="162" customWidth="1"/>
    <col min="11011" max="11011" width="12.81640625" style="162" customWidth="1"/>
    <col min="11012" max="11012" width="11" style="162" customWidth="1"/>
    <col min="11013" max="11013" width="9.7265625" style="162" customWidth="1"/>
    <col min="11014" max="11264" width="10.1796875" style="162"/>
    <col min="11265" max="11265" width="50.26953125" style="162" customWidth="1"/>
    <col min="11266" max="11266" width="10" style="162" customWidth="1"/>
    <col min="11267" max="11267" width="12.81640625" style="162" customWidth="1"/>
    <col min="11268" max="11268" width="11" style="162" customWidth="1"/>
    <col min="11269" max="11269" width="9.7265625" style="162" customWidth="1"/>
    <col min="11270" max="11520" width="10.1796875" style="162"/>
    <col min="11521" max="11521" width="50.26953125" style="162" customWidth="1"/>
    <col min="11522" max="11522" width="10" style="162" customWidth="1"/>
    <col min="11523" max="11523" width="12.81640625" style="162" customWidth="1"/>
    <col min="11524" max="11524" width="11" style="162" customWidth="1"/>
    <col min="11525" max="11525" width="9.7265625" style="162" customWidth="1"/>
    <col min="11526" max="11776" width="10.1796875" style="162"/>
    <col min="11777" max="11777" width="50.26953125" style="162" customWidth="1"/>
    <col min="11778" max="11778" width="10" style="162" customWidth="1"/>
    <col min="11779" max="11779" width="12.81640625" style="162" customWidth="1"/>
    <col min="11780" max="11780" width="11" style="162" customWidth="1"/>
    <col min="11781" max="11781" width="9.7265625" style="162" customWidth="1"/>
    <col min="11782" max="12032" width="10.1796875" style="162"/>
    <col min="12033" max="12033" width="50.26953125" style="162" customWidth="1"/>
    <col min="12034" max="12034" width="10" style="162" customWidth="1"/>
    <col min="12035" max="12035" width="12.81640625" style="162" customWidth="1"/>
    <col min="12036" max="12036" width="11" style="162" customWidth="1"/>
    <col min="12037" max="12037" width="9.7265625" style="162" customWidth="1"/>
    <col min="12038" max="12288" width="10.1796875" style="162"/>
    <col min="12289" max="12289" width="50.26953125" style="162" customWidth="1"/>
    <col min="12290" max="12290" width="10" style="162" customWidth="1"/>
    <col min="12291" max="12291" width="12.81640625" style="162" customWidth="1"/>
    <col min="12292" max="12292" width="11" style="162" customWidth="1"/>
    <col min="12293" max="12293" width="9.7265625" style="162" customWidth="1"/>
    <col min="12294" max="12544" width="10.1796875" style="162"/>
    <col min="12545" max="12545" width="50.26953125" style="162" customWidth="1"/>
    <col min="12546" max="12546" width="10" style="162" customWidth="1"/>
    <col min="12547" max="12547" width="12.81640625" style="162" customWidth="1"/>
    <col min="12548" max="12548" width="11" style="162" customWidth="1"/>
    <col min="12549" max="12549" width="9.7265625" style="162" customWidth="1"/>
    <col min="12550" max="12800" width="10.1796875" style="162"/>
    <col min="12801" max="12801" width="50.26953125" style="162" customWidth="1"/>
    <col min="12802" max="12802" width="10" style="162" customWidth="1"/>
    <col min="12803" max="12803" width="12.81640625" style="162" customWidth="1"/>
    <col min="12804" max="12804" width="11" style="162" customWidth="1"/>
    <col min="12805" max="12805" width="9.7265625" style="162" customWidth="1"/>
    <col min="12806" max="13056" width="10.1796875" style="162"/>
    <col min="13057" max="13057" width="50.26953125" style="162" customWidth="1"/>
    <col min="13058" max="13058" width="10" style="162" customWidth="1"/>
    <col min="13059" max="13059" width="12.81640625" style="162" customWidth="1"/>
    <col min="13060" max="13060" width="11" style="162" customWidth="1"/>
    <col min="13061" max="13061" width="9.7265625" style="162" customWidth="1"/>
    <col min="13062" max="13312" width="10.1796875" style="162"/>
    <col min="13313" max="13313" width="50.26953125" style="162" customWidth="1"/>
    <col min="13314" max="13314" width="10" style="162" customWidth="1"/>
    <col min="13315" max="13315" width="12.81640625" style="162" customWidth="1"/>
    <col min="13316" max="13316" width="11" style="162" customWidth="1"/>
    <col min="13317" max="13317" width="9.7265625" style="162" customWidth="1"/>
    <col min="13318" max="13568" width="10.1796875" style="162"/>
    <col min="13569" max="13569" width="50.26953125" style="162" customWidth="1"/>
    <col min="13570" max="13570" width="10" style="162" customWidth="1"/>
    <col min="13571" max="13571" width="12.81640625" style="162" customWidth="1"/>
    <col min="13572" max="13572" width="11" style="162" customWidth="1"/>
    <col min="13573" max="13573" width="9.7265625" style="162" customWidth="1"/>
    <col min="13574" max="13824" width="10.1796875" style="162"/>
    <col min="13825" max="13825" width="50.26953125" style="162" customWidth="1"/>
    <col min="13826" max="13826" width="10" style="162" customWidth="1"/>
    <col min="13827" max="13827" width="12.81640625" style="162" customWidth="1"/>
    <col min="13828" max="13828" width="11" style="162" customWidth="1"/>
    <col min="13829" max="13829" width="9.7265625" style="162" customWidth="1"/>
    <col min="13830" max="14080" width="10.1796875" style="162"/>
    <col min="14081" max="14081" width="50.26953125" style="162" customWidth="1"/>
    <col min="14082" max="14082" width="10" style="162" customWidth="1"/>
    <col min="14083" max="14083" width="12.81640625" style="162" customWidth="1"/>
    <col min="14084" max="14084" width="11" style="162" customWidth="1"/>
    <col min="14085" max="14085" width="9.7265625" style="162" customWidth="1"/>
    <col min="14086" max="14336" width="10.1796875" style="162"/>
    <col min="14337" max="14337" width="50.26953125" style="162" customWidth="1"/>
    <col min="14338" max="14338" width="10" style="162" customWidth="1"/>
    <col min="14339" max="14339" width="12.81640625" style="162" customWidth="1"/>
    <col min="14340" max="14340" width="11" style="162" customWidth="1"/>
    <col min="14341" max="14341" width="9.7265625" style="162" customWidth="1"/>
    <col min="14342" max="14592" width="10.1796875" style="162"/>
    <col min="14593" max="14593" width="50.26953125" style="162" customWidth="1"/>
    <col min="14594" max="14594" width="10" style="162" customWidth="1"/>
    <col min="14595" max="14595" width="12.81640625" style="162" customWidth="1"/>
    <col min="14596" max="14596" width="11" style="162" customWidth="1"/>
    <col min="14597" max="14597" width="9.7265625" style="162" customWidth="1"/>
    <col min="14598" max="14848" width="10.1796875" style="162"/>
    <col min="14849" max="14849" width="50.26953125" style="162" customWidth="1"/>
    <col min="14850" max="14850" width="10" style="162" customWidth="1"/>
    <col min="14851" max="14851" width="12.81640625" style="162" customWidth="1"/>
    <col min="14852" max="14852" width="11" style="162" customWidth="1"/>
    <col min="14853" max="14853" width="9.7265625" style="162" customWidth="1"/>
    <col min="14854" max="15104" width="10.1796875" style="162"/>
    <col min="15105" max="15105" width="50.26953125" style="162" customWidth="1"/>
    <col min="15106" max="15106" width="10" style="162" customWidth="1"/>
    <col min="15107" max="15107" width="12.81640625" style="162" customWidth="1"/>
    <col min="15108" max="15108" width="11" style="162" customWidth="1"/>
    <col min="15109" max="15109" width="9.7265625" style="162" customWidth="1"/>
    <col min="15110" max="15360" width="10.1796875" style="162"/>
    <col min="15361" max="15361" width="50.26953125" style="162" customWidth="1"/>
    <col min="15362" max="15362" width="10" style="162" customWidth="1"/>
    <col min="15363" max="15363" width="12.81640625" style="162" customWidth="1"/>
    <col min="15364" max="15364" width="11" style="162" customWidth="1"/>
    <col min="15365" max="15365" width="9.7265625" style="162" customWidth="1"/>
    <col min="15366" max="15616" width="10.1796875" style="162"/>
    <col min="15617" max="15617" width="50.26953125" style="162" customWidth="1"/>
    <col min="15618" max="15618" width="10" style="162" customWidth="1"/>
    <col min="15619" max="15619" width="12.81640625" style="162" customWidth="1"/>
    <col min="15620" max="15620" width="11" style="162" customWidth="1"/>
    <col min="15621" max="15621" width="9.7265625" style="162" customWidth="1"/>
    <col min="15622" max="15872" width="10.1796875" style="162"/>
    <col min="15873" max="15873" width="50.26953125" style="162" customWidth="1"/>
    <col min="15874" max="15874" width="10" style="162" customWidth="1"/>
    <col min="15875" max="15875" width="12.81640625" style="162" customWidth="1"/>
    <col min="15876" max="15876" width="11" style="162" customWidth="1"/>
    <col min="15877" max="15877" width="9.7265625" style="162" customWidth="1"/>
    <col min="15878" max="16128" width="10.1796875" style="162"/>
    <col min="16129" max="16129" width="50.26953125" style="162" customWidth="1"/>
    <col min="16130" max="16130" width="10" style="162" customWidth="1"/>
    <col min="16131" max="16131" width="12.81640625" style="162" customWidth="1"/>
    <col min="16132" max="16132" width="11" style="162" customWidth="1"/>
    <col min="16133" max="16133" width="9.7265625" style="162" customWidth="1"/>
    <col min="16134" max="16384" width="10.1796875" style="162"/>
  </cols>
  <sheetData>
    <row r="1" spans="1:4" ht="18" customHeight="1">
      <c r="A1" s="160" t="s">
        <v>1074</v>
      </c>
      <c r="B1" s="179"/>
      <c r="C1" s="179"/>
      <c r="D1" s="179"/>
    </row>
    <row r="2" spans="1:4" ht="57" customHeight="1">
      <c r="A2" s="180" t="s">
        <v>1339</v>
      </c>
      <c r="B2" s="181"/>
      <c r="C2" s="181"/>
      <c r="D2" s="181"/>
    </row>
    <row r="3" spans="1:4" ht="22.75" customHeight="1">
      <c r="A3" s="182" t="s">
        <v>1340</v>
      </c>
      <c r="B3" s="183"/>
      <c r="C3" s="184" t="s">
        <v>1341</v>
      </c>
      <c r="D3" s="184"/>
    </row>
    <row r="4" spans="1:4" ht="34.15" customHeight="1">
      <c r="A4" s="185" t="s">
        <v>1327</v>
      </c>
      <c r="B4" s="185" t="s">
        <v>47</v>
      </c>
      <c r="C4" s="186" t="s">
        <v>1016</v>
      </c>
      <c r="D4" s="185" t="s">
        <v>1328</v>
      </c>
    </row>
    <row r="5" spans="1:4" ht="32" customHeight="1">
      <c r="A5" s="187" t="s">
        <v>1342</v>
      </c>
      <c r="B5" s="188"/>
      <c r="C5" s="188">
        <v>25.222580175000001</v>
      </c>
      <c r="D5" s="189"/>
    </row>
    <row r="6" spans="1:4" ht="32" customHeight="1">
      <c r="A6" s="187" t="s">
        <v>1343</v>
      </c>
      <c r="B6" s="188"/>
      <c r="C6" s="188"/>
      <c r="D6" s="190" t="s">
        <v>1331</v>
      </c>
    </row>
    <row r="7" spans="1:4" ht="32" customHeight="1">
      <c r="A7" s="187" t="s">
        <v>1344</v>
      </c>
      <c r="B7" s="188">
        <v>6.4703168</v>
      </c>
      <c r="C7" s="188">
        <v>6.4703168</v>
      </c>
      <c r="D7" s="191"/>
    </row>
    <row r="8" spans="1:4" ht="32" customHeight="1" thickBot="1">
      <c r="A8" s="192" t="s">
        <v>1345</v>
      </c>
      <c r="B8" s="188">
        <v>0.21740000000000001</v>
      </c>
      <c r="C8" s="188">
        <v>0.21740000000000001</v>
      </c>
      <c r="D8" s="193"/>
    </row>
    <row r="9" spans="1:4" ht="32" customHeight="1">
      <c r="A9" s="187" t="s">
        <v>1346</v>
      </c>
      <c r="B9" s="188"/>
      <c r="C9" s="188">
        <v>31.983865425000001</v>
      </c>
      <c r="D9" s="189"/>
    </row>
    <row r="10" spans="1:4" ht="32" customHeight="1">
      <c r="A10" s="187" t="s">
        <v>1347</v>
      </c>
      <c r="B10" s="188"/>
      <c r="C10" s="188"/>
      <c r="D10" s="194" t="s">
        <v>1331</v>
      </c>
    </row>
    <row r="11" spans="1:4" ht="32" customHeight="1">
      <c r="A11" s="187" t="s">
        <v>1348</v>
      </c>
      <c r="B11" s="188"/>
      <c r="C11" s="188"/>
      <c r="D11" s="190" t="s">
        <v>1331</v>
      </c>
    </row>
  </sheetData>
  <mergeCells count="2">
    <mergeCell ref="A2:D2"/>
    <mergeCell ref="C3:D3"/>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sheetPr>
    <tabColor rgb="FF92D050"/>
  </sheetPr>
  <dimension ref="A1:B42"/>
  <sheetViews>
    <sheetView showRuler="0" view="pageBreakPreview" zoomScale="60" zoomScaleNormal="100" workbookViewId="0">
      <selection activeCell="O21" sqref="O21"/>
    </sheetView>
  </sheetViews>
  <sheetFormatPr defaultRowHeight="14.5"/>
  <cols>
    <col min="1" max="1" width="30.6328125" customWidth="1"/>
    <col min="2" max="2" width="30.6328125" style="50" customWidth="1"/>
  </cols>
  <sheetData>
    <row r="1" spans="1:2" s="74" customFormat="1" ht="18" customHeight="1">
      <c r="A1" s="70" t="s">
        <v>1075</v>
      </c>
      <c r="B1" s="75"/>
    </row>
    <row r="2" spans="1:2" ht="45" customHeight="1">
      <c r="A2" s="143" t="s">
        <v>1076</v>
      </c>
      <c r="B2" s="143" t="s">
        <v>86</v>
      </c>
    </row>
    <row r="3" spans="1:2" ht="25" customHeight="1">
      <c r="A3" s="18"/>
      <c r="B3" s="18" t="s">
        <v>45</v>
      </c>
    </row>
    <row r="4" spans="1:2" ht="20" customHeight="1">
      <c r="A4" s="146" t="s">
        <v>1077</v>
      </c>
      <c r="B4" s="146" t="s">
        <v>86</v>
      </c>
    </row>
    <row r="5" spans="1:2" ht="20" customHeight="1">
      <c r="A5" s="7" t="s">
        <v>1078</v>
      </c>
      <c r="B5" s="29" t="s">
        <v>1005</v>
      </c>
    </row>
    <row r="6" spans="1:2" ht="20" customHeight="1">
      <c r="A6" s="9" t="s">
        <v>1079</v>
      </c>
      <c r="B6" s="25">
        <v>2420</v>
      </c>
    </row>
    <row r="7" spans="1:2" ht="20" customHeight="1">
      <c r="A7" s="9" t="s">
        <v>1080</v>
      </c>
      <c r="B7" s="25">
        <v>0</v>
      </c>
    </row>
    <row r="8" spans="1:2" ht="20" customHeight="1">
      <c r="A8" s="9" t="s">
        <v>1081</v>
      </c>
      <c r="B8" s="25">
        <v>0</v>
      </c>
    </row>
    <row r="9" spans="1:2" ht="20" customHeight="1">
      <c r="A9" s="9" t="s">
        <v>1082</v>
      </c>
      <c r="B9" s="25">
        <v>0</v>
      </c>
    </row>
    <row r="10" spans="1:2" ht="20" customHeight="1">
      <c r="A10" s="9" t="s">
        <v>1083</v>
      </c>
      <c r="B10" s="25">
        <v>0</v>
      </c>
    </row>
    <row r="11" spans="1:2" ht="20" customHeight="1">
      <c r="A11" s="9"/>
      <c r="B11" s="25"/>
    </row>
    <row r="12" spans="1:2" ht="20" customHeight="1">
      <c r="A12" s="9"/>
      <c r="B12" s="25"/>
    </row>
    <row r="13" spans="1:2" ht="20" customHeight="1">
      <c r="A13" s="7" t="s">
        <v>1084</v>
      </c>
      <c r="B13" s="26">
        <v>2420</v>
      </c>
    </row>
    <row r="14" spans="1:2" ht="20" customHeight="1">
      <c r="A14" s="9" t="s">
        <v>1085</v>
      </c>
      <c r="B14" s="25">
        <v>131</v>
      </c>
    </row>
    <row r="15" spans="1:2" ht="20" customHeight="1">
      <c r="A15" s="9" t="s">
        <v>1086</v>
      </c>
      <c r="B15" s="25">
        <v>0</v>
      </c>
    </row>
    <row r="16" spans="1:2" ht="20" customHeight="1">
      <c r="A16" s="9" t="s">
        <v>1087</v>
      </c>
      <c r="B16" s="25">
        <v>0</v>
      </c>
    </row>
    <row r="17" spans="1:2" ht="20" customHeight="1">
      <c r="A17" s="9"/>
      <c r="B17" s="25"/>
    </row>
    <row r="18" spans="1:2" ht="20" customHeight="1">
      <c r="A18" s="7" t="s">
        <v>1088</v>
      </c>
      <c r="B18" s="26">
        <v>2551</v>
      </c>
    </row>
    <row r="19" spans="1:2" ht="25" customHeight="1"/>
    <row r="20" spans="1:2" ht="25" customHeight="1"/>
    <row r="21" spans="1:2" ht="25" customHeight="1"/>
    <row r="22" spans="1:2" ht="25" customHeight="1"/>
    <row r="23" spans="1:2" ht="25" customHeight="1"/>
    <row r="24" spans="1:2" ht="25" customHeight="1"/>
    <row r="25" spans="1:2" ht="25" customHeight="1"/>
    <row r="26" spans="1:2" ht="25" customHeight="1"/>
    <row r="27" spans="1:2" ht="25" customHeight="1"/>
    <row r="28" spans="1:2" ht="25" customHeight="1"/>
    <row r="29" spans="1:2" ht="25" customHeight="1"/>
    <row r="30" spans="1:2" ht="25" customHeight="1"/>
    <row r="31" spans="1:2" ht="25" customHeight="1"/>
    <row r="32" spans="1: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2">
    <mergeCell ref="A2:B2"/>
    <mergeCell ref="A4:B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tabColor rgb="FF92D050"/>
  </sheetPr>
  <dimension ref="A1:B42"/>
  <sheetViews>
    <sheetView showRuler="0" topLeftCell="A17" workbookViewId="0">
      <selection activeCell="B46" sqref="B46"/>
    </sheetView>
  </sheetViews>
  <sheetFormatPr defaultRowHeight="14.5"/>
  <cols>
    <col min="1" max="2" width="30.6328125" customWidth="1"/>
  </cols>
  <sheetData>
    <row r="1" spans="1:2" s="74" customFormat="1" ht="18" customHeight="1">
      <c r="A1" s="70" t="s">
        <v>43</v>
      </c>
    </row>
    <row r="2" spans="1:2" ht="45" customHeight="1">
      <c r="A2" s="143" t="s">
        <v>44</v>
      </c>
      <c r="B2" s="143" t="s">
        <v>86</v>
      </c>
    </row>
    <row r="3" spans="1:2" ht="25" customHeight="1">
      <c r="A3" s="5"/>
      <c r="B3" s="6" t="s">
        <v>45</v>
      </c>
    </row>
    <row r="4" spans="1:2" ht="20" customHeight="1">
      <c r="A4" s="7" t="s">
        <v>46</v>
      </c>
      <c r="B4" s="7" t="s">
        <v>47</v>
      </c>
    </row>
    <row r="5" spans="1:2" ht="20" customHeight="1">
      <c r="A5" s="8" t="s">
        <v>48</v>
      </c>
      <c r="B5" s="24">
        <v>80808</v>
      </c>
    </row>
    <row r="6" spans="1:2" ht="20" customHeight="1">
      <c r="A6" s="9" t="s">
        <v>49</v>
      </c>
      <c r="B6" s="25">
        <v>34870</v>
      </c>
    </row>
    <row r="7" spans="1:2" ht="20" customHeight="1">
      <c r="A7" s="9" t="s">
        <v>50</v>
      </c>
      <c r="B7" s="25">
        <v>13644</v>
      </c>
    </row>
    <row r="8" spans="1:2" ht="20" customHeight="1">
      <c r="A8" s="9" t="s">
        <v>51</v>
      </c>
      <c r="B8" s="25">
        <v>4521</v>
      </c>
    </row>
    <row r="9" spans="1:2" ht="20" customHeight="1">
      <c r="A9" s="9" t="s">
        <v>52</v>
      </c>
      <c r="B9" s="25">
        <v>7085</v>
      </c>
    </row>
    <row r="10" spans="1:2" ht="20" customHeight="1">
      <c r="A10" s="9" t="s">
        <v>53</v>
      </c>
      <c r="B10" s="25">
        <v>1849</v>
      </c>
    </row>
    <row r="11" spans="1:2" ht="20" customHeight="1">
      <c r="A11" s="9" t="s">
        <v>54</v>
      </c>
      <c r="B11" s="25">
        <v>2881</v>
      </c>
    </row>
    <row r="12" spans="1:2" ht="20" customHeight="1">
      <c r="A12" s="9" t="s">
        <v>55</v>
      </c>
      <c r="B12" s="25">
        <v>990</v>
      </c>
    </row>
    <row r="13" spans="1:2" ht="20" customHeight="1">
      <c r="A13" s="9" t="s">
        <v>56</v>
      </c>
      <c r="B13" s="25">
        <v>5778</v>
      </c>
    </row>
    <row r="14" spans="1:2" ht="20" customHeight="1">
      <c r="A14" s="9" t="s">
        <v>57</v>
      </c>
      <c r="B14" s="25">
        <v>2185</v>
      </c>
    </row>
    <row r="15" spans="1:2" ht="20" customHeight="1">
      <c r="A15" s="9" t="s">
        <v>58</v>
      </c>
      <c r="B15" s="25">
        <v>1400</v>
      </c>
    </row>
    <row r="16" spans="1:2" ht="20" customHeight="1">
      <c r="A16" s="9" t="s">
        <v>59</v>
      </c>
      <c r="B16" s="25">
        <v>3840</v>
      </c>
    </row>
    <row r="17" spans="1:2" ht="20" customHeight="1">
      <c r="A17" s="9" t="s">
        <v>60</v>
      </c>
      <c r="B17" s="25">
        <v>1354</v>
      </c>
    </row>
    <row r="18" spans="1:2" ht="20" customHeight="1">
      <c r="A18" s="9" t="s">
        <v>61</v>
      </c>
      <c r="B18" s="25">
        <v>0</v>
      </c>
    </row>
    <row r="19" spans="1:2" ht="20" customHeight="1">
      <c r="A19" s="9" t="s">
        <v>62</v>
      </c>
      <c r="B19" s="25">
        <v>411</v>
      </c>
    </row>
    <row r="20" spans="1:2" ht="20" customHeight="1">
      <c r="A20" s="9" t="s">
        <v>63</v>
      </c>
      <c r="B20" s="25">
        <v>0</v>
      </c>
    </row>
    <row r="21" spans="1:2" ht="20" customHeight="1">
      <c r="A21" s="8" t="s">
        <v>64</v>
      </c>
      <c r="B21" s="24">
        <v>150005.70000000001</v>
      </c>
    </row>
    <row r="22" spans="1:2" ht="20" customHeight="1">
      <c r="A22" s="9" t="s">
        <v>65</v>
      </c>
      <c r="B22" s="25">
        <v>94600</v>
      </c>
    </row>
    <row r="23" spans="1:2" ht="20" customHeight="1">
      <c r="A23" s="9" t="s">
        <v>66</v>
      </c>
      <c r="B23" s="25">
        <v>10492</v>
      </c>
    </row>
    <row r="24" spans="1:2" ht="20" customHeight="1">
      <c r="A24" s="9" t="s">
        <v>67</v>
      </c>
      <c r="B24" s="25">
        <v>11613.6</v>
      </c>
    </row>
    <row r="25" spans="1:2" ht="20" customHeight="1">
      <c r="A25" s="9" t="s">
        <v>68</v>
      </c>
      <c r="B25" s="25">
        <v>0</v>
      </c>
    </row>
    <row r="26" spans="1:2" ht="20" customHeight="1">
      <c r="A26" s="30" t="s">
        <v>69</v>
      </c>
      <c r="B26" s="31">
        <v>29850.1</v>
      </c>
    </row>
    <row r="27" spans="1:2" ht="20" customHeight="1">
      <c r="A27" s="32" t="s">
        <v>70</v>
      </c>
      <c r="B27" s="33">
        <v>0</v>
      </c>
    </row>
    <row r="28" spans="1:2" ht="20" customHeight="1">
      <c r="A28" s="32" t="s">
        <v>71</v>
      </c>
      <c r="B28" s="33">
        <v>3300</v>
      </c>
    </row>
    <row r="29" spans="1:2" ht="20" customHeight="1">
      <c r="A29" s="32" t="s">
        <v>72</v>
      </c>
      <c r="B29" s="33">
        <v>150</v>
      </c>
    </row>
    <row r="30" spans="1:2" ht="20" customHeight="1">
      <c r="A30" s="34" t="s">
        <v>73</v>
      </c>
      <c r="B30" s="35">
        <v>230813.7</v>
      </c>
    </row>
    <row r="31" spans="1:2" ht="20" customHeight="1">
      <c r="A31" s="36" t="s">
        <v>74</v>
      </c>
      <c r="B31" s="37">
        <v>0</v>
      </c>
    </row>
    <row r="32" spans="1:2" ht="20" customHeight="1">
      <c r="A32" s="36" t="s">
        <v>75</v>
      </c>
      <c r="B32" s="35">
        <f>+B33+B34+B35+B37+B38</f>
        <v>2093412.7225919999</v>
      </c>
    </row>
    <row r="33" spans="1:2" ht="20" customHeight="1">
      <c r="A33" s="32" t="s">
        <v>76</v>
      </c>
      <c r="B33" s="25">
        <v>1692471.4</v>
      </c>
    </row>
    <row r="34" spans="1:2" ht="20" customHeight="1">
      <c r="A34" s="32" t="s">
        <v>77</v>
      </c>
      <c r="B34" s="25">
        <v>225810.05</v>
      </c>
    </row>
    <row r="35" spans="1:2" ht="20" customHeight="1">
      <c r="A35" s="32" t="s">
        <v>78</v>
      </c>
      <c r="B35" s="25">
        <v>72322.294429999994</v>
      </c>
    </row>
    <row r="36" spans="1:2" ht="20" customHeight="1">
      <c r="A36" s="32" t="s">
        <v>79</v>
      </c>
      <c r="B36" s="33">
        <v>0</v>
      </c>
    </row>
    <row r="37" spans="1:2" ht="20" customHeight="1">
      <c r="A37" s="32" t="s">
        <v>80</v>
      </c>
      <c r="B37" s="33">
        <v>53617</v>
      </c>
    </row>
    <row r="38" spans="1:2" ht="20" customHeight="1">
      <c r="A38" s="32" t="s">
        <v>81</v>
      </c>
      <c r="B38" s="33">
        <v>49191.978161999999</v>
      </c>
    </row>
    <row r="39" spans="1:2" ht="20" customHeight="1">
      <c r="A39" s="32" t="s">
        <v>82</v>
      </c>
      <c r="B39" s="33">
        <v>0</v>
      </c>
    </row>
    <row r="40" spans="1:2" ht="20" customHeight="1">
      <c r="A40" s="32" t="s">
        <v>83</v>
      </c>
      <c r="B40" s="33">
        <v>0</v>
      </c>
    </row>
    <row r="41" spans="1:2" ht="20" customHeight="1">
      <c r="A41" s="32" t="s">
        <v>84</v>
      </c>
      <c r="B41" s="33"/>
    </row>
    <row r="42" spans="1:2" ht="20" customHeight="1">
      <c r="A42" s="34" t="s">
        <v>85</v>
      </c>
      <c r="B42" s="37">
        <f>+B32+B30</f>
        <v>2324226.4225920001</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B44"/>
  <sheetViews>
    <sheetView showRuler="0" view="pageBreakPreview" zoomScale="60" zoomScaleNormal="100" workbookViewId="0">
      <selection sqref="A1:M1"/>
    </sheetView>
  </sheetViews>
  <sheetFormatPr defaultRowHeight="14.5"/>
  <cols>
    <col min="1" max="2" width="37.1796875" customWidth="1"/>
    <col min="3" max="3" width="9.54296875" customWidth="1"/>
  </cols>
  <sheetData>
    <row r="1" spans="1:2" s="74" customFormat="1" ht="18" customHeight="1">
      <c r="A1" s="70" t="s">
        <v>1089</v>
      </c>
      <c r="B1" s="70"/>
    </row>
    <row r="2" spans="1:2" ht="45" customHeight="1">
      <c r="A2" s="143" t="s">
        <v>1090</v>
      </c>
      <c r="B2" s="143" t="s">
        <v>86</v>
      </c>
    </row>
    <row r="3" spans="1:2" ht="25" customHeight="1">
      <c r="A3" s="18"/>
      <c r="B3" s="1" t="s">
        <v>45</v>
      </c>
    </row>
    <row r="4" spans="1:2" ht="20" customHeight="1">
      <c r="A4" s="146" t="s">
        <v>1091</v>
      </c>
      <c r="B4" s="146" t="s">
        <v>86</v>
      </c>
    </row>
    <row r="5" spans="1:2" ht="20" customHeight="1">
      <c r="A5" s="7" t="s">
        <v>1078</v>
      </c>
      <c r="B5" s="7" t="s">
        <v>1005</v>
      </c>
    </row>
    <row r="6" spans="1:2" ht="20" customHeight="1">
      <c r="A6" s="9" t="s">
        <v>1092</v>
      </c>
      <c r="B6" s="25">
        <v>0</v>
      </c>
    </row>
    <row r="7" spans="1:2" ht="20" customHeight="1">
      <c r="A7" s="9" t="s">
        <v>1093</v>
      </c>
      <c r="B7" s="25">
        <v>420</v>
      </c>
    </row>
    <row r="8" spans="1:2" ht="20" customHeight="1">
      <c r="A8" s="9" t="s">
        <v>1094</v>
      </c>
      <c r="B8" s="25">
        <v>0</v>
      </c>
    </row>
    <row r="9" spans="1:2" ht="20" customHeight="1">
      <c r="A9" s="9" t="s">
        <v>1095</v>
      </c>
      <c r="B9" s="25">
        <v>0</v>
      </c>
    </row>
    <row r="10" spans="1:2" ht="20" customHeight="1">
      <c r="A10" s="9" t="s">
        <v>1096</v>
      </c>
      <c r="B10" s="25">
        <v>383</v>
      </c>
    </row>
    <row r="11" spans="1:2" ht="20" customHeight="1">
      <c r="A11" s="7" t="s">
        <v>1097</v>
      </c>
      <c r="B11" s="26">
        <v>803</v>
      </c>
    </row>
    <row r="12" spans="1:2" ht="20" customHeight="1">
      <c r="A12" s="58" t="s">
        <v>116</v>
      </c>
      <c r="B12" s="59">
        <v>1748</v>
      </c>
    </row>
    <row r="13" spans="1:2" ht="20" customHeight="1">
      <c r="A13" s="60" t="s">
        <v>1194</v>
      </c>
      <c r="B13" s="61">
        <v>131</v>
      </c>
    </row>
    <row r="14" spans="1:2" ht="20" customHeight="1">
      <c r="A14" s="60" t="s">
        <v>1195</v>
      </c>
      <c r="B14" s="61">
        <v>0</v>
      </c>
    </row>
    <row r="15" spans="1:2" ht="20" customHeight="1">
      <c r="A15" s="60" t="s">
        <v>1196</v>
      </c>
      <c r="B15" s="61">
        <v>1617</v>
      </c>
    </row>
    <row r="16" spans="1:2" ht="20" customHeight="1">
      <c r="A16" s="60" t="s">
        <v>1043</v>
      </c>
      <c r="B16" s="62"/>
    </row>
    <row r="17" spans="1:2" ht="20" customHeight="1">
      <c r="A17" s="60" t="s">
        <v>1044</v>
      </c>
      <c r="B17" s="62"/>
    </row>
    <row r="18" spans="1:2" ht="20" customHeight="1">
      <c r="A18" s="7" t="s">
        <v>1098</v>
      </c>
      <c r="B18" s="57">
        <v>2551</v>
      </c>
    </row>
    <row r="19" spans="1:2" ht="25" customHeight="1"/>
    <row r="20" spans="1:2" ht="25" customHeight="1"/>
    <row r="21" spans="1:2" ht="25" customHeight="1"/>
    <row r="22" spans="1:2" ht="25" customHeight="1"/>
    <row r="23" spans="1:2" ht="25" customHeight="1"/>
    <row r="24" spans="1:2" ht="25" customHeight="1"/>
    <row r="25" spans="1:2" ht="25" customHeight="1"/>
    <row r="26" spans="1:2" ht="25" customHeight="1"/>
    <row r="27" spans="1:2" ht="25" customHeight="1"/>
    <row r="28" spans="1:2" ht="25" customHeight="1"/>
    <row r="29" spans="1:2" ht="25" customHeight="1"/>
    <row r="30" spans="1:2" ht="25" customHeight="1"/>
    <row r="31" spans="1:2" ht="25" customHeight="1"/>
    <row r="32" spans="1: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sheetData>
  <mergeCells count="2">
    <mergeCell ref="A2:B2"/>
    <mergeCell ref="A4:B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sheetPr>
    <tabColor rgb="FF92D050"/>
  </sheetPr>
  <dimension ref="A1:F41"/>
  <sheetViews>
    <sheetView showRuler="0" workbookViewId="0">
      <selection sqref="A1:M1"/>
    </sheetView>
  </sheetViews>
  <sheetFormatPr defaultRowHeight="14.5"/>
  <cols>
    <col min="1" max="1" width="9.7265625" customWidth="1"/>
    <col min="2" max="2" width="21.7265625" customWidth="1"/>
    <col min="3" max="3" width="10.1796875" customWidth="1"/>
    <col min="4" max="6" width="12.6328125" customWidth="1"/>
    <col min="7" max="7" width="9.6328125" customWidth="1"/>
  </cols>
  <sheetData>
    <row r="1" spans="1:6" s="74" customFormat="1" ht="18" customHeight="1">
      <c r="A1" s="70" t="s">
        <v>1099</v>
      </c>
      <c r="B1" s="70"/>
      <c r="C1" s="70"/>
      <c r="D1" s="70"/>
      <c r="E1" s="70"/>
      <c r="F1" s="70"/>
    </row>
    <row r="2" spans="1:6" ht="45" customHeight="1">
      <c r="A2" s="143" t="s">
        <v>1100</v>
      </c>
      <c r="B2" s="143" t="s">
        <v>86</v>
      </c>
      <c r="C2" s="143" t="s">
        <v>86</v>
      </c>
      <c r="D2" s="143" t="s">
        <v>86</v>
      </c>
      <c r="E2" s="143" t="s">
        <v>86</v>
      </c>
      <c r="F2" s="143" t="s">
        <v>86</v>
      </c>
    </row>
    <row r="3" spans="1:6" ht="25" customHeight="1">
      <c r="A3" s="4"/>
      <c r="B3" s="4"/>
      <c r="C3" s="4"/>
      <c r="D3" s="4"/>
      <c r="E3" s="148" t="s">
        <v>45</v>
      </c>
      <c r="F3" s="148" t="s">
        <v>86</v>
      </c>
    </row>
    <row r="4" spans="1:6" ht="20" customHeight="1">
      <c r="A4" s="146" t="s">
        <v>130</v>
      </c>
      <c r="B4" s="146" t="s">
        <v>1101</v>
      </c>
      <c r="C4" s="146" t="s">
        <v>1005</v>
      </c>
      <c r="D4" s="146" t="s">
        <v>86</v>
      </c>
      <c r="E4" s="146" t="s">
        <v>86</v>
      </c>
      <c r="F4" s="146" t="s">
        <v>86</v>
      </c>
    </row>
    <row r="5" spans="1:6" ht="20" customHeight="1">
      <c r="A5" s="146" t="s">
        <v>86</v>
      </c>
      <c r="B5" s="146" t="s">
        <v>86</v>
      </c>
      <c r="C5" s="7" t="s">
        <v>983</v>
      </c>
      <c r="D5" s="7" t="s">
        <v>885</v>
      </c>
      <c r="E5" s="7" t="s">
        <v>1102</v>
      </c>
      <c r="F5" s="7" t="s">
        <v>822</v>
      </c>
    </row>
    <row r="6" spans="1:6" ht="28" customHeight="1">
      <c r="A6" s="9">
        <v>2230299</v>
      </c>
      <c r="B6" s="101" t="s">
        <v>1197</v>
      </c>
      <c r="C6" s="26">
        <v>420</v>
      </c>
      <c r="D6" s="25">
        <v>420</v>
      </c>
      <c r="E6" s="25"/>
      <c r="F6" s="10"/>
    </row>
    <row r="7" spans="1:6" ht="30" customHeight="1">
      <c r="A7" s="9">
        <v>2239999</v>
      </c>
      <c r="B7" s="101" t="s">
        <v>1198</v>
      </c>
      <c r="C7" s="26">
        <v>383</v>
      </c>
      <c r="D7" s="25"/>
      <c r="E7" s="25">
        <v>383</v>
      </c>
      <c r="F7" s="10"/>
    </row>
    <row r="8" spans="1:6" ht="20" customHeight="1">
      <c r="A8" s="146" t="s">
        <v>1103</v>
      </c>
      <c r="B8" s="146" t="s">
        <v>86</v>
      </c>
      <c r="C8" s="26">
        <f>SUM(C6:C7)</f>
        <v>803</v>
      </c>
      <c r="D8" s="26">
        <f>SUM(D6:D7)</f>
        <v>420</v>
      </c>
      <c r="E8" s="26">
        <f>SUM(E6:E7)</f>
        <v>383</v>
      </c>
      <c r="F8" s="11"/>
    </row>
    <row r="9" spans="1:6" ht="25" customHeight="1"/>
    <row r="10" spans="1:6" ht="25" customHeight="1"/>
    <row r="11" spans="1:6" ht="25" customHeight="1"/>
    <row r="12" spans="1:6" ht="25" customHeight="1"/>
    <row r="13" spans="1:6" ht="25" customHeight="1"/>
    <row r="14" spans="1:6" ht="25" customHeight="1"/>
    <row r="15" spans="1:6" ht="25" customHeight="1"/>
    <row r="16" spans="1:6"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sheetData>
  <mergeCells count="6">
    <mergeCell ref="A8:B8"/>
    <mergeCell ref="E3:F3"/>
    <mergeCell ref="A2:F2"/>
    <mergeCell ref="A4:A5"/>
    <mergeCell ref="B4:B5"/>
    <mergeCell ref="C4:F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sheetPr>
    <tabColor rgb="FF92D050"/>
  </sheetPr>
  <dimension ref="A1:B43"/>
  <sheetViews>
    <sheetView showRuler="0" view="pageBreakPreview" zoomScale="60" zoomScaleNormal="100" workbookViewId="0">
      <selection sqref="A1:M1"/>
    </sheetView>
  </sheetViews>
  <sheetFormatPr defaultColWidth="8.7265625" defaultRowHeight="15"/>
  <cols>
    <col min="1" max="1" width="47.90625" customWidth="1"/>
    <col min="2" max="2" width="17.453125" style="74" customWidth="1"/>
    <col min="3" max="3" width="9.54296875" customWidth="1"/>
  </cols>
  <sheetData>
    <row r="1" spans="1:2" s="74" customFormat="1" ht="18" customHeight="1">
      <c r="A1" s="70" t="s">
        <v>1104</v>
      </c>
      <c r="B1" s="70"/>
    </row>
    <row r="2" spans="1:2" ht="45" customHeight="1">
      <c r="A2" s="143" t="s">
        <v>1105</v>
      </c>
      <c r="B2" s="143" t="s">
        <v>86</v>
      </c>
    </row>
    <row r="3" spans="1:2" ht="22.5" customHeight="1">
      <c r="A3" s="4"/>
      <c r="B3" s="71" t="s">
        <v>45</v>
      </c>
    </row>
    <row r="4" spans="1:2" ht="20" customHeight="1">
      <c r="A4" s="29" t="s">
        <v>1003</v>
      </c>
      <c r="B4" s="102" t="s">
        <v>1005</v>
      </c>
    </row>
    <row r="5" spans="1:2" ht="20" customHeight="1">
      <c r="A5" s="8" t="s">
        <v>1106</v>
      </c>
      <c r="B5" s="73">
        <v>0</v>
      </c>
    </row>
    <row r="6" spans="1:2" ht="20" customHeight="1">
      <c r="A6" s="103" t="s">
        <v>1107</v>
      </c>
      <c r="B6" s="73">
        <v>0</v>
      </c>
    </row>
    <row r="7" spans="1:2" ht="20" customHeight="1">
      <c r="A7" s="103" t="s">
        <v>1108</v>
      </c>
      <c r="B7" s="73">
        <v>0</v>
      </c>
    </row>
    <row r="8" spans="1:2" ht="20" customHeight="1">
      <c r="A8" s="103" t="s">
        <v>1109</v>
      </c>
      <c r="B8" s="73">
        <v>0</v>
      </c>
    </row>
    <row r="9" spans="1:2" ht="20" customHeight="1">
      <c r="A9" s="103" t="s">
        <v>1110</v>
      </c>
      <c r="B9" s="73"/>
    </row>
    <row r="10" spans="1:2" ht="20" customHeight="1">
      <c r="A10" s="103" t="s">
        <v>1111</v>
      </c>
      <c r="B10" s="73">
        <v>0</v>
      </c>
    </row>
    <row r="11" spans="1:2" ht="20" customHeight="1">
      <c r="A11" s="8" t="s">
        <v>1112</v>
      </c>
      <c r="B11" s="73">
        <v>0</v>
      </c>
    </row>
    <row r="12" spans="1:2" ht="20" customHeight="1">
      <c r="A12" s="9" t="s">
        <v>1107</v>
      </c>
      <c r="B12" s="73">
        <v>0</v>
      </c>
    </row>
    <row r="13" spans="1:2" ht="20" customHeight="1">
      <c r="A13" s="9" t="s">
        <v>1108</v>
      </c>
      <c r="B13" s="73">
        <v>0</v>
      </c>
    </row>
    <row r="14" spans="1:2" ht="20" customHeight="1">
      <c r="A14" s="9" t="s">
        <v>1109</v>
      </c>
      <c r="B14" s="73">
        <v>0</v>
      </c>
    </row>
    <row r="15" spans="1:2" ht="20" customHeight="1">
      <c r="A15" s="9" t="s">
        <v>78</v>
      </c>
      <c r="B15" s="73">
        <v>0</v>
      </c>
    </row>
    <row r="16" spans="1:2" ht="20" customHeight="1">
      <c r="A16" s="8" t="s">
        <v>1113</v>
      </c>
      <c r="B16" s="63">
        <v>161238.62657299999</v>
      </c>
    </row>
    <row r="17" spans="1:2" ht="20" customHeight="1">
      <c r="A17" s="9" t="s">
        <v>1107</v>
      </c>
      <c r="B17" s="64">
        <v>157601.57617300001</v>
      </c>
    </row>
    <row r="18" spans="1:2" ht="20" customHeight="1">
      <c r="A18" s="9" t="s">
        <v>1108</v>
      </c>
      <c r="B18" s="64">
        <v>0</v>
      </c>
    </row>
    <row r="19" spans="1:2" ht="20" customHeight="1">
      <c r="A19" s="9" t="s">
        <v>1109</v>
      </c>
      <c r="B19" s="64">
        <v>1314.8857</v>
      </c>
    </row>
    <row r="20" spans="1:2" ht="20" customHeight="1">
      <c r="A20" s="9" t="s">
        <v>1111</v>
      </c>
      <c r="B20" s="64">
        <v>2322.1646999999998</v>
      </c>
    </row>
    <row r="21" spans="1:2" ht="20" customHeight="1">
      <c r="A21" s="8" t="s">
        <v>1114</v>
      </c>
      <c r="B21" s="64">
        <v>1E-4</v>
      </c>
    </row>
    <row r="22" spans="1:2" ht="20" customHeight="1">
      <c r="A22" s="9" t="s">
        <v>1107</v>
      </c>
      <c r="B22" s="64">
        <v>0</v>
      </c>
    </row>
    <row r="23" spans="1:2" ht="20" customHeight="1">
      <c r="A23" s="9" t="s">
        <v>1108</v>
      </c>
      <c r="B23" s="64">
        <v>0</v>
      </c>
    </row>
    <row r="24" spans="1:2" ht="20" customHeight="1">
      <c r="A24" s="9" t="s">
        <v>1109</v>
      </c>
      <c r="B24" s="64">
        <v>0</v>
      </c>
    </row>
    <row r="25" spans="1:2" ht="20" customHeight="1">
      <c r="A25" s="9" t="s">
        <v>78</v>
      </c>
      <c r="B25" s="64">
        <v>0</v>
      </c>
    </row>
    <row r="26" spans="1:2" ht="20" customHeight="1">
      <c r="A26" s="8" t="s">
        <v>1115</v>
      </c>
      <c r="B26" s="63">
        <v>161985.12749300001</v>
      </c>
    </row>
    <row r="27" spans="1:2" ht="20" customHeight="1">
      <c r="A27" s="8" t="s">
        <v>1116</v>
      </c>
      <c r="B27" s="63">
        <v>115113.68984200001</v>
      </c>
    </row>
    <row r="28" spans="1:2" ht="20" customHeight="1">
      <c r="A28" s="9" t="s">
        <v>1107</v>
      </c>
      <c r="B28" s="64">
        <v>38851.689842</v>
      </c>
    </row>
    <row r="29" spans="1:2" ht="20" customHeight="1">
      <c r="A29" s="9" t="s">
        <v>1108</v>
      </c>
      <c r="B29" s="64">
        <v>74688</v>
      </c>
    </row>
    <row r="30" spans="1:2" ht="20" customHeight="1">
      <c r="A30" s="9" t="s">
        <v>1109</v>
      </c>
      <c r="B30" s="64">
        <v>53</v>
      </c>
    </row>
    <row r="31" spans="1:2" ht="20" customHeight="1">
      <c r="A31" s="9" t="s">
        <v>1117</v>
      </c>
      <c r="B31" s="64">
        <v>0</v>
      </c>
    </row>
    <row r="32" spans="1:2" ht="20" customHeight="1">
      <c r="A32" s="9" t="s">
        <v>1118</v>
      </c>
      <c r="B32" s="64">
        <v>21</v>
      </c>
    </row>
    <row r="33" spans="1:2" ht="20" customHeight="1">
      <c r="A33" s="9" t="s">
        <v>1111</v>
      </c>
      <c r="B33" s="64">
        <v>1500</v>
      </c>
    </row>
    <row r="34" spans="1:2" ht="20" customHeight="1">
      <c r="A34" s="8" t="s">
        <v>1119</v>
      </c>
      <c r="B34" s="63">
        <v>132946.75671700001</v>
      </c>
    </row>
    <row r="35" spans="1:2" ht="20" customHeight="1">
      <c r="A35" s="8" t="s">
        <v>1120</v>
      </c>
      <c r="B35" s="63">
        <v>0</v>
      </c>
    </row>
    <row r="36" spans="1:2" ht="20" customHeight="1">
      <c r="A36" s="8" t="s">
        <v>1121</v>
      </c>
      <c r="B36" s="63">
        <v>0</v>
      </c>
    </row>
    <row r="37" spans="1:2" ht="20" customHeight="1">
      <c r="A37" s="8" t="s">
        <v>1122</v>
      </c>
      <c r="B37" s="63">
        <f>B16+B26+B27+B34</f>
        <v>571284.20062500006</v>
      </c>
    </row>
    <row r="38" spans="1:2" ht="20" customHeight="1">
      <c r="A38" s="9" t="s">
        <v>1107</v>
      </c>
      <c r="B38" s="65">
        <v>325019.298886</v>
      </c>
    </row>
    <row r="39" spans="1:2" ht="20" customHeight="1">
      <c r="A39" s="9" t="s">
        <v>1108</v>
      </c>
      <c r="B39" s="65">
        <v>228260.746441</v>
      </c>
    </row>
    <row r="40" spans="1:2" ht="20" customHeight="1">
      <c r="A40" s="9" t="s">
        <v>1109</v>
      </c>
      <c r="B40" s="65">
        <v>4100.9483069999997</v>
      </c>
    </row>
    <row r="41" spans="1:2" ht="20" customHeight="1">
      <c r="A41" s="9" t="s">
        <v>1110</v>
      </c>
      <c r="B41" s="63"/>
    </row>
    <row r="42" spans="1:2" ht="20" customHeight="1">
      <c r="A42" s="9" t="s">
        <v>78</v>
      </c>
      <c r="B42" s="64">
        <v>0</v>
      </c>
    </row>
    <row r="43" spans="1:2" ht="20" customHeight="1">
      <c r="A43" s="9" t="s">
        <v>1111</v>
      </c>
      <c r="B43" s="64">
        <f>B37-B38-B39-B40</f>
        <v>13903.206991000057</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sheetPr>
    <tabColor rgb="FF92D050"/>
  </sheetPr>
  <dimension ref="A1:B42"/>
  <sheetViews>
    <sheetView showRuler="0" topLeftCell="A22" workbookViewId="0">
      <selection sqref="A1:M1"/>
    </sheetView>
  </sheetViews>
  <sheetFormatPr defaultColWidth="8.7265625" defaultRowHeight="15"/>
  <cols>
    <col min="1" max="1" width="55.7265625" customWidth="1"/>
    <col min="2" max="2" width="18" style="76" customWidth="1"/>
    <col min="3" max="3" width="9.54296875" customWidth="1"/>
  </cols>
  <sheetData>
    <row r="1" spans="1:2" s="74" customFormat="1" ht="18" customHeight="1">
      <c r="A1" s="70" t="s">
        <v>1123</v>
      </c>
      <c r="B1" s="75"/>
    </row>
    <row r="2" spans="1:2" ht="45" customHeight="1">
      <c r="A2" s="143" t="s">
        <v>1124</v>
      </c>
      <c r="B2" s="143" t="s">
        <v>86</v>
      </c>
    </row>
    <row r="3" spans="1:2" ht="25" customHeight="1">
      <c r="A3" s="4"/>
      <c r="B3" s="75" t="s">
        <v>45</v>
      </c>
    </row>
    <row r="4" spans="1:2" ht="20" customHeight="1">
      <c r="A4" s="48" t="s">
        <v>1003</v>
      </c>
      <c r="B4" s="72" t="s">
        <v>1005</v>
      </c>
    </row>
    <row r="5" spans="1:2" ht="20" customHeight="1">
      <c r="A5" s="8" t="s">
        <v>1125</v>
      </c>
      <c r="B5" s="64">
        <v>0</v>
      </c>
    </row>
    <row r="6" spans="1:2" ht="20" customHeight="1">
      <c r="A6" s="9" t="s">
        <v>1126</v>
      </c>
      <c r="B6" s="64">
        <v>0</v>
      </c>
    </row>
    <row r="7" spans="1:2" ht="20" customHeight="1">
      <c r="A7" s="9" t="s">
        <v>1127</v>
      </c>
      <c r="B7" s="64">
        <v>0</v>
      </c>
    </row>
    <row r="8" spans="1:2" ht="20" customHeight="1">
      <c r="A8" s="9" t="s">
        <v>1128</v>
      </c>
      <c r="B8" s="64">
        <v>0</v>
      </c>
    </row>
    <row r="9" spans="1:2" ht="20" customHeight="1">
      <c r="A9" s="9" t="s">
        <v>1129</v>
      </c>
      <c r="B9" s="64"/>
    </row>
    <row r="10" spans="1:2" ht="20" customHeight="1">
      <c r="A10" s="9" t="s">
        <v>1130</v>
      </c>
      <c r="B10" s="64">
        <v>0</v>
      </c>
    </row>
    <row r="11" spans="1:2" ht="20" customHeight="1">
      <c r="A11" s="8" t="s">
        <v>1131</v>
      </c>
      <c r="B11" s="64">
        <v>0</v>
      </c>
    </row>
    <row r="12" spans="1:2" ht="20" customHeight="1">
      <c r="A12" s="9" t="s">
        <v>1132</v>
      </c>
      <c r="B12" s="64">
        <v>0</v>
      </c>
    </row>
    <row r="13" spans="1:2" ht="20" customHeight="1">
      <c r="A13" s="8" t="s">
        <v>1133</v>
      </c>
      <c r="B13" s="65">
        <v>136158.59474299999</v>
      </c>
    </row>
    <row r="14" spans="1:2" ht="20" customHeight="1">
      <c r="A14" s="9" t="s">
        <v>1134</v>
      </c>
      <c r="B14" s="64">
        <v>92662.941915000003</v>
      </c>
    </row>
    <row r="15" spans="1:2" ht="20" customHeight="1">
      <c r="A15" s="9" t="s">
        <v>1135</v>
      </c>
      <c r="B15" s="64">
        <v>42534.954683999997</v>
      </c>
    </row>
    <row r="16" spans="1:2" ht="20" customHeight="1">
      <c r="A16" s="9" t="s">
        <v>1130</v>
      </c>
      <c r="B16" s="64">
        <f>B13-B14-B15</f>
        <v>960.6981439999945</v>
      </c>
    </row>
    <row r="17" spans="1:2" ht="20" customHeight="1">
      <c r="A17" s="8" t="s">
        <v>1136</v>
      </c>
      <c r="B17" s="64">
        <v>0</v>
      </c>
    </row>
    <row r="18" spans="1:2" ht="20" customHeight="1">
      <c r="A18" s="9" t="s">
        <v>1137</v>
      </c>
      <c r="B18" s="64">
        <v>0</v>
      </c>
    </row>
    <row r="19" spans="1:2" ht="20" customHeight="1">
      <c r="A19" s="9" t="s">
        <v>1138</v>
      </c>
      <c r="B19" s="64">
        <v>0</v>
      </c>
    </row>
    <row r="20" spans="1:2" ht="20" customHeight="1">
      <c r="A20" s="9" t="s">
        <v>1139</v>
      </c>
      <c r="B20" s="64">
        <v>0</v>
      </c>
    </row>
    <row r="21" spans="1:2" ht="20" customHeight="1">
      <c r="A21" s="9" t="s">
        <v>119</v>
      </c>
      <c r="B21" s="64">
        <v>0</v>
      </c>
    </row>
    <row r="22" spans="1:2" ht="20" customHeight="1">
      <c r="A22" s="8" t="s">
        <v>1115</v>
      </c>
      <c r="B22" s="65">
        <v>84335.241313999999</v>
      </c>
    </row>
    <row r="23" spans="1:2" ht="20" customHeight="1">
      <c r="A23" s="8" t="s">
        <v>1140</v>
      </c>
      <c r="B23" s="65">
        <v>115113.309941</v>
      </c>
    </row>
    <row r="24" spans="1:2" ht="20" customHeight="1">
      <c r="A24" s="9" t="s">
        <v>1126</v>
      </c>
      <c r="B24" s="65">
        <v>114672.309941</v>
      </c>
    </row>
    <row r="25" spans="1:2" ht="20" customHeight="1">
      <c r="A25" s="9" t="s">
        <v>1141</v>
      </c>
      <c r="B25" s="64">
        <v>141</v>
      </c>
    </row>
    <row r="26" spans="1:2" ht="20" customHeight="1">
      <c r="A26" s="9" t="s">
        <v>1130</v>
      </c>
      <c r="B26" s="64">
        <v>300</v>
      </c>
    </row>
    <row r="27" spans="1:2" ht="20" customHeight="1">
      <c r="A27" s="8" t="s">
        <v>1119</v>
      </c>
      <c r="B27" s="65">
        <v>129571.47117</v>
      </c>
    </row>
    <row r="28" spans="1:2" ht="20" customHeight="1">
      <c r="A28" s="8" t="s">
        <v>1142</v>
      </c>
      <c r="B28" s="64"/>
    </row>
    <row r="29" spans="1:2" ht="20" customHeight="1">
      <c r="A29" s="8" t="s">
        <v>1143</v>
      </c>
      <c r="B29" s="64">
        <f>B13+B22+B23+B27</f>
        <v>465178.61716799997</v>
      </c>
    </row>
    <row r="30" spans="1:2" ht="20" customHeight="1">
      <c r="A30" s="9" t="s">
        <v>1144</v>
      </c>
      <c r="B30" s="65">
        <v>453683.68794199999</v>
      </c>
    </row>
    <row r="31" spans="1:2" ht="20" customHeight="1">
      <c r="A31" s="9" t="s">
        <v>1129</v>
      </c>
      <c r="B31" s="64"/>
    </row>
    <row r="32" spans="1:2" ht="20" customHeight="1">
      <c r="A32" s="9" t="s">
        <v>119</v>
      </c>
      <c r="B32" s="64">
        <v>0</v>
      </c>
    </row>
    <row r="33" spans="1:2" ht="20" customHeight="1">
      <c r="A33" s="9" t="s">
        <v>1130</v>
      </c>
      <c r="B33" s="64">
        <f>B29-B30</f>
        <v>11494.929225999978</v>
      </c>
    </row>
    <row r="34" spans="1:2" ht="25" customHeight="1"/>
    <row r="35" spans="1:2" ht="25" customHeight="1"/>
    <row r="36" spans="1:2" ht="25" customHeight="1"/>
    <row r="37" spans="1:2" ht="25" customHeight="1"/>
    <row r="38" spans="1:2" ht="25" customHeight="1"/>
    <row r="39" spans="1:2" ht="25" customHeight="1"/>
    <row r="40" spans="1:2" ht="25" customHeight="1"/>
    <row r="41" spans="1:2" ht="25" customHeight="1"/>
    <row r="42" spans="1: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sheetPr>
    <tabColor rgb="FF92D050"/>
  </sheetPr>
  <dimension ref="A1:B42"/>
  <sheetViews>
    <sheetView showRuler="0" topLeftCell="A7" workbookViewId="0">
      <selection sqref="A1:M1"/>
    </sheetView>
  </sheetViews>
  <sheetFormatPr defaultColWidth="8.7265625" defaultRowHeight="14.5"/>
  <cols>
    <col min="1" max="1" width="58" customWidth="1"/>
    <col min="2" max="2" width="18.08984375" customWidth="1"/>
    <col min="3" max="3" width="14.81640625" customWidth="1"/>
  </cols>
  <sheetData>
    <row r="1" spans="1:2" s="74" customFormat="1" ht="18" customHeight="1">
      <c r="A1" s="70" t="s">
        <v>1145</v>
      </c>
      <c r="B1" s="70"/>
    </row>
    <row r="2" spans="1:2" ht="45" customHeight="1">
      <c r="A2" s="143" t="s">
        <v>1146</v>
      </c>
      <c r="B2" s="143" t="s">
        <v>86</v>
      </c>
    </row>
    <row r="3" spans="1:2" ht="25" customHeight="1">
      <c r="A3" s="4"/>
      <c r="B3" s="49" t="s">
        <v>45</v>
      </c>
    </row>
    <row r="4" spans="1:2" ht="20" customHeight="1">
      <c r="A4" s="48" t="s">
        <v>1003</v>
      </c>
      <c r="B4" s="48" t="s">
        <v>1005</v>
      </c>
    </row>
    <row r="5" spans="1:2" ht="20" customHeight="1">
      <c r="A5" s="8" t="s">
        <v>1147</v>
      </c>
      <c r="B5" s="24">
        <v>0</v>
      </c>
    </row>
    <row r="6" spans="1:2" ht="20" customHeight="1">
      <c r="A6" s="9" t="s">
        <v>1148</v>
      </c>
      <c r="B6" s="24">
        <v>0</v>
      </c>
    </row>
    <row r="7" spans="1:2" ht="20" customHeight="1">
      <c r="A7" s="8" t="s">
        <v>1199</v>
      </c>
      <c r="B7" s="37"/>
    </row>
    <row r="8" spans="1:2" ht="20" customHeight="1">
      <c r="A8" s="9" t="s">
        <v>1154</v>
      </c>
      <c r="B8" s="37"/>
    </row>
    <row r="9" spans="1:2" ht="20" customHeight="1">
      <c r="A9" s="8" t="s">
        <v>1150</v>
      </c>
      <c r="B9" s="77">
        <v>25080.03183</v>
      </c>
    </row>
    <row r="10" spans="1:2" ht="20" customHeight="1">
      <c r="A10" s="9" t="s">
        <v>1151</v>
      </c>
      <c r="B10" s="66">
        <v>194953.25509200001</v>
      </c>
    </row>
    <row r="11" spans="1:2" ht="20" customHeight="1">
      <c r="A11" s="8" t="s">
        <v>1152</v>
      </c>
      <c r="B11" s="69">
        <v>0</v>
      </c>
    </row>
    <row r="12" spans="1:2" ht="20" customHeight="1">
      <c r="A12" s="9" t="s">
        <v>1153</v>
      </c>
      <c r="B12" s="69">
        <v>0</v>
      </c>
    </row>
    <row r="13" spans="1:2" ht="20" customHeight="1">
      <c r="A13" s="8" t="s">
        <v>1200</v>
      </c>
      <c r="B13" s="77">
        <v>77649.886178999994</v>
      </c>
    </row>
    <row r="14" spans="1:2" ht="20" customHeight="1">
      <c r="A14" s="9" t="s">
        <v>1201</v>
      </c>
      <c r="B14" s="78">
        <v>483405.39471800003</v>
      </c>
    </row>
    <row r="15" spans="1:2" ht="20" customHeight="1">
      <c r="A15" s="8" t="s">
        <v>1202</v>
      </c>
      <c r="B15" s="78">
        <v>0.37990099999999999</v>
      </c>
    </row>
    <row r="16" spans="1:2" ht="20" customHeight="1">
      <c r="A16" s="9" t="s">
        <v>1149</v>
      </c>
      <c r="B16" s="78">
        <v>987.87271799999996</v>
      </c>
    </row>
    <row r="17" spans="1:2" ht="20" customHeight="1">
      <c r="A17" s="8" t="s">
        <v>1203</v>
      </c>
      <c r="B17" s="77">
        <v>3375.285547</v>
      </c>
    </row>
    <row r="18" spans="1:2" ht="20" customHeight="1">
      <c r="A18" s="9" t="s">
        <v>1204</v>
      </c>
      <c r="B18" s="78">
        <v>44527.486911</v>
      </c>
    </row>
    <row r="19" spans="1:2" ht="25" customHeight="1"/>
    <row r="20" spans="1:2" ht="25" customHeight="1"/>
    <row r="21" spans="1:2" ht="25" customHeight="1"/>
    <row r="22" spans="1:2" ht="25" customHeight="1"/>
    <row r="23" spans="1:2" ht="25" customHeight="1"/>
    <row r="24" spans="1:2" ht="25" customHeight="1"/>
    <row r="25" spans="1:2" ht="25" customHeight="1"/>
    <row r="26" spans="1:2" ht="25" customHeight="1"/>
    <row r="27" spans="1:2" ht="25" customHeight="1"/>
    <row r="28" spans="1:2" ht="25" customHeight="1"/>
    <row r="29" spans="1:2" ht="25" customHeight="1"/>
    <row r="30" spans="1:2" ht="25" customHeight="1"/>
    <row r="31" spans="1:2" ht="25" customHeight="1"/>
    <row r="32" spans="1: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sheetPr>
    <tabColor rgb="FF92D050"/>
  </sheetPr>
  <dimension ref="A1:B43"/>
  <sheetViews>
    <sheetView view="pageBreakPreview" zoomScale="60" zoomScaleNormal="100" workbookViewId="0">
      <selection sqref="A1:M1"/>
    </sheetView>
  </sheetViews>
  <sheetFormatPr defaultColWidth="8.7265625" defaultRowHeight="14.5"/>
  <cols>
    <col min="1" max="1" width="42.26953125" style="80" customWidth="1"/>
    <col min="2" max="2" width="29.54296875" style="112" customWidth="1"/>
    <col min="3" max="3" width="9.54296875" style="80" customWidth="1"/>
    <col min="4" max="16384" width="8.7265625" style="80"/>
  </cols>
  <sheetData>
    <row r="1" spans="1:2" s="84" customFormat="1" ht="18" customHeight="1">
      <c r="A1" s="83" t="s">
        <v>1324</v>
      </c>
      <c r="B1" s="107"/>
    </row>
    <row r="2" spans="1:2" ht="45" customHeight="1">
      <c r="A2" s="151" t="s">
        <v>1205</v>
      </c>
      <c r="B2" s="151" t="s">
        <v>86</v>
      </c>
    </row>
    <row r="3" spans="1:2" ht="22.5" customHeight="1">
      <c r="A3" s="79"/>
      <c r="B3" s="108" t="s">
        <v>45</v>
      </c>
    </row>
    <row r="4" spans="1:2" ht="20" customHeight="1">
      <c r="A4" s="81" t="s">
        <v>1003</v>
      </c>
      <c r="B4" s="81" t="s">
        <v>1005</v>
      </c>
    </row>
    <row r="5" spans="1:2" ht="20" customHeight="1">
      <c r="A5" s="82" t="s">
        <v>1106</v>
      </c>
      <c r="B5" s="109">
        <v>0</v>
      </c>
    </row>
    <row r="6" spans="1:2" ht="20" customHeight="1">
      <c r="A6" s="119" t="s">
        <v>1107</v>
      </c>
      <c r="B6" s="109">
        <v>0</v>
      </c>
    </row>
    <row r="7" spans="1:2" ht="20" customHeight="1">
      <c r="A7" s="119" t="s">
        <v>1108</v>
      </c>
      <c r="B7" s="109">
        <v>0</v>
      </c>
    </row>
    <row r="8" spans="1:2" ht="20" customHeight="1">
      <c r="A8" s="119" t="s">
        <v>1109</v>
      </c>
      <c r="B8" s="109">
        <v>0</v>
      </c>
    </row>
    <row r="9" spans="1:2" ht="20" customHeight="1">
      <c r="A9" s="119" t="s">
        <v>1110</v>
      </c>
      <c r="B9" s="109"/>
    </row>
    <row r="10" spans="1:2" ht="20" customHeight="1">
      <c r="A10" s="119" t="s">
        <v>1111</v>
      </c>
      <c r="B10" s="109">
        <v>0</v>
      </c>
    </row>
    <row r="11" spans="1:2" ht="20" customHeight="1">
      <c r="A11" s="82" t="s">
        <v>1112</v>
      </c>
      <c r="B11" s="109">
        <v>0</v>
      </c>
    </row>
    <row r="12" spans="1:2" ht="20" customHeight="1">
      <c r="A12" s="120" t="s">
        <v>1107</v>
      </c>
      <c r="B12" s="109">
        <v>0</v>
      </c>
    </row>
    <row r="13" spans="1:2" ht="20" customHeight="1">
      <c r="A13" s="120" t="s">
        <v>1108</v>
      </c>
      <c r="B13" s="109">
        <v>0</v>
      </c>
    </row>
    <row r="14" spans="1:2" ht="20" customHeight="1">
      <c r="A14" s="120" t="s">
        <v>1109</v>
      </c>
      <c r="B14" s="109">
        <v>0</v>
      </c>
    </row>
    <row r="15" spans="1:2" ht="20" customHeight="1">
      <c r="A15" s="120" t="s">
        <v>78</v>
      </c>
      <c r="B15" s="109">
        <v>0</v>
      </c>
    </row>
    <row r="16" spans="1:2" ht="20" customHeight="1">
      <c r="A16" s="82" t="s">
        <v>1113</v>
      </c>
      <c r="B16" s="111">
        <v>161238.62657299999</v>
      </c>
    </row>
    <row r="17" spans="1:2" ht="20" customHeight="1">
      <c r="A17" s="120" t="s">
        <v>1107</v>
      </c>
      <c r="B17" s="109">
        <v>157601.57617300001</v>
      </c>
    </row>
    <row r="18" spans="1:2" ht="20" customHeight="1">
      <c r="A18" s="120" t="s">
        <v>1108</v>
      </c>
      <c r="B18" s="109">
        <v>0</v>
      </c>
    </row>
    <row r="19" spans="1:2" ht="20" customHeight="1">
      <c r="A19" s="120" t="s">
        <v>1109</v>
      </c>
      <c r="B19" s="109">
        <v>1314.8857</v>
      </c>
    </row>
    <row r="20" spans="1:2" ht="20" customHeight="1">
      <c r="A20" s="120" t="s">
        <v>1111</v>
      </c>
      <c r="B20" s="109">
        <v>2322.1646999999998</v>
      </c>
    </row>
    <row r="21" spans="1:2" ht="20" customHeight="1">
      <c r="A21" s="82" t="s">
        <v>1114</v>
      </c>
      <c r="B21" s="109">
        <v>1E-4</v>
      </c>
    </row>
    <row r="22" spans="1:2" ht="20" customHeight="1">
      <c r="A22" s="120" t="s">
        <v>1107</v>
      </c>
      <c r="B22" s="109">
        <v>0</v>
      </c>
    </row>
    <row r="23" spans="1:2" ht="20" customHeight="1">
      <c r="A23" s="120" t="s">
        <v>1108</v>
      </c>
      <c r="B23" s="109">
        <v>0</v>
      </c>
    </row>
    <row r="24" spans="1:2" ht="20" customHeight="1">
      <c r="A24" s="120" t="s">
        <v>1109</v>
      </c>
      <c r="B24" s="109">
        <v>0</v>
      </c>
    </row>
    <row r="25" spans="1:2" ht="20" customHeight="1">
      <c r="A25" s="120" t="s">
        <v>78</v>
      </c>
      <c r="B25" s="109">
        <v>0</v>
      </c>
    </row>
    <row r="26" spans="1:2" ht="20" customHeight="1">
      <c r="A26" s="82" t="s">
        <v>1115</v>
      </c>
      <c r="B26" s="111">
        <v>161985.12749300001</v>
      </c>
    </row>
    <row r="27" spans="1:2" ht="20" customHeight="1">
      <c r="A27" s="82" t="s">
        <v>1116</v>
      </c>
      <c r="B27" s="111">
        <v>418592.014868</v>
      </c>
    </row>
    <row r="28" spans="1:2" ht="20" customHeight="1">
      <c r="A28" s="120" t="s">
        <v>1107</v>
      </c>
      <c r="B28" s="111">
        <v>134895.59738799999</v>
      </c>
    </row>
    <row r="29" spans="1:2" ht="20" customHeight="1">
      <c r="A29" s="120" t="s">
        <v>1108</v>
      </c>
      <c r="B29" s="111">
        <v>280219.95371700003</v>
      </c>
    </row>
    <row r="30" spans="1:2" ht="20" customHeight="1">
      <c r="A30" s="120" t="s">
        <v>1109</v>
      </c>
      <c r="B30" s="111">
        <v>211.77043</v>
      </c>
    </row>
    <row r="31" spans="1:2" ht="20" customHeight="1">
      <c r="A31" s="120" t="s">
        <v>1117</v>
      </c>
      <c r="B31" s="109">
        <v>0</v>
      </c>
    </row>
    <row r="32" spans="1:2" ht="20" customHeight="1">
      <c r="A32" s="120" t="s">
        <v>1118</v>
      </c>
      <c r="B32" s="111">
        <v>275.12888299999997</v>
      </c>
    </row>
    <row r="33" spans="1:2" ht="20" customHeight="1">
      <c r="A33" s="120" t="s">
        <v>1111</v>
      </c>
      <c r="B33" s="111">
        <v>2989.5644499999999</v>
      </c>
    </row>
    <row r="34" spans="1:2" ht="20" customHeight="1">
      <c r="A34" s="82" t="s">
        <v>1119</v>
      </c>
      <c r="B34" s="110">
        <v>132946.75671700001</v>
      </c>
    </row>
    <row r="35" spans="1:2" ht="20" customHeight="1">
      <c r="A35" s="82" t="s">
        <v>1120</v>
      </c>
      <c r="B35" s="110">
        <v>0</v>
      </c>
    </row>
    <row r="36" spans="1:2" ht="20" customHeight="1">
      <c r="A36" s="82" t="s">
        <v>1121</v>
      </c>
      <c r="B36" s="110">
        <v>0</v>
      </c>
    </row>
    <row r="37" spans="1:2" ht="20" customHeight="1">
      <c r="A37" s="82" t="s">
        <v>1122</v>
      </c>
      <c r="B37" s="110">
        <f>B16+B26+B27+B34</f>
        <v>874762.52565100009</v>
      </c>
    </row>
    <row r="38" spans="1:2" ht="20" customHeight="1">
      <c r="A38" s="120" t="s">
        <v>1107</v>
      </c>
      <c r="B38" s="111">
        <v>421063.20643199998</v>
      </c>
    </row>
    <row r="39" spans="1:2" ht="20" customHeight="1">
      <c r="A39" s="120" t="s">
        <v>1108</v>
      </c>
      <c r="B39" s="111">
        <v>433792.70015799999</v>
      </c>
    </row>
    <row r="40" spans="1:2" ht="20" customHeight="1">
      <c r="A40" s="120" t="s">
        <v>1109</v>
      </c>
      <c r="B40" s="111">
        <v>4259.7187370000001</v>
      </c>
    </row>
    <row r="41" spans="1:2" ht="20" customHeight="1">
      <c r="A41" s="120" t="s">
        <v>1110</v>
      </c>
      <c r="B41" s="110"/>
    </row>
    <row r="42" spans="1:2" ht="20" customHeight="1">
      <c r="A42" s="120" t="s">
        <v>78</v>
      </c>
      <c r="B42" s="110">
        <v>0</v>
      </c>
    </row>
    <row r="43" spans="1:2" ht="20" customHeight="1">
      <c r="A43" s="120" t="s">
        <v>1111</v>
      </c>
      <c r="B43" s="110">
        <f>B37-B38-B39-B40</f>
        <v>15646.900324000122</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sheetPr>
    <tabColor rgb="FF92D050"/>
  </sheetPr>
  <dimension ref="A1:B33"/>
  <sheetViews>
    <sheetView topLeftCell="A25" workbookViewId="0">
      <selection sqref="A1:M1"/>
    </sheetView>
  </sheetViews>
  <sheetFormatPr defaultColWidth="8.7265625" defaultRowHeight="14.5"/>
  <cols>
    <col min="1" max="1" width="65.54296875" style="80" customWidth="1"/>
    <col min="2" max="2" width="20.6328125" style="112" customWidth="1"/>
    <col min="3" max="3" width="9.54296875" style="80" customWidth="1"/>
    <col min="4" max="16384" width="8.7265625" style="80"/>
  </cols>
  <sheetData>
    <row r="1" spans="1:2" s="84" customFormat="1" ht="18" customHeight="1">
      <c r="A1" s="83" t="s">
        <v>1323</v>
      </c>
      <c r="B1" s="107"/>
    </row>
    <row r="2" spans="1:2" ht="45" customHeight="1">
      <c r="A2" s="151" t="s">
        <v>1206</v>
      </c>
      <c r="B2" s="151" t="s">
        <v>86</v>
      </c>
    </row>
    <row r="3" spans="1:2" ht="22.5" customHeight="1">
      <c r="A3" s="79"/>
      <c r="B3" s="108" t="s">
        <v>45</v>
      </c>
    </row>
    <row r="4" spans="1:2" ht="20" customHeight="1">
      <c r="A4" s="81" t="s">
        <v>1003</v>
      </c>
      <c r="B4" s="81" t="s">
        <v>1005</v>
      </c>
    </row>
    <row r="5" spans="1:2" ht="20" customHeight="1">
      <c r="A5" s="82" t="s">
        <v>1125</v>
      </c>
      <c r="B5" s="109">
        <v>0</v>
      </c>
    </row>
    <row r="6" spans="1:2" ht="20" customHeight="1">
      <c r="A6" s="120" t="s">
        <v>1126</v>
      </c>
      <c r="B6" s="109">
        <v>0</v>
      </c>
    </row>
    <row r="7" spans="1:2" ht="20" customHeight="1">
      <c r="A7" s="120" t="s">
        <v>1127</v>
      </c>
      <c r="B7" s="109">
        <v>0</v>
      </c>
    </row>
    <row r="8" spans="1:2" ht="20" customHeight="1">
      <c r="A8" s="120" t="s">
        <v>1128</v>
      </c>
      <c r="B8" s="109">
        <v>0</v>
      </c>
    </row>
    <row r="9" spans="1:2" ht="20" customHeight="1">
      <c r="A9" s="120" t="s">
        <v>1129</v>
      </c>
      <c r="B9" s="109"/>
    </row>
    <row r="10" spans="1:2" ht="20" customHeight="1">
      <c r="A10" s="120" t="s">
        <v>1130</v>
      </c>
      <c r="B10" s="109">
        <v>0</v>
      </c>
    </row>
    <row r="11" spans="1:2" ht="20" customHeight="1">
      <c r="A11" s="82" t="s">
        <v>1131</v>
      </c>
      <c r="B11" s="109">
        <v>0</v>
      </c>
    </row>
    <row r="12" spans="1:2" ht="20" customHeight="1">
      <c r="A12" s="120" t="s">
        <v>1132</v>
      </c>
      <c r="B12" s="109">
        <v>0</v>
      </c>
    </row>
    <row r="13" spans="1:2" ht="20" customHeight="1">
      <c r="A13" s="82" t="s">
        <v>1133</v>
      </c>
      <c r="B13" s="111">
        <v>136158.59474299999</v>
      </c>
    </row>
    <row r="14" spans="1:2" ht="20" customHeight="1">
      <c r="A14" s="120" t="s">
        <v>1134</v>
      </c>
      <c r="B14" s="109">
        <v>92662.941915000003</v>
      </c>
    </row>
    <row r="15" spans="1:2" ht="20" customHeight="1">
      <c r="A15" s="120" t="s">
        <v>1135</v>
      </c>
      <c r="B15" s="109">
        <v>42534.954683999997</v>
      </c>
    </row>
    <row r="16" spans="1:2" ht="20" customHeight="1">
      <c r="A16" s="120" t="s">
        <v>1130</v>
      </c>
      <c r="B16" s="109">
        <f>B13-B14-B15</f>
        <v>960.6981439999945</v>
      </c>
    </row>
    <row r="17" spans="1:2" ht="20" customHeight="1">
      <c r="A17" s="82" t="s">
        <v>1136</v>
      </c>
      <c r="B17" s="109">
        <v>0</v>
      </c>
    </row>
    <row r="18" spans="1:2" ht="20" customHeight="1">
      <c r="A18" s="120" t="s">
        <v>1137</v>
      </c>
      <c r="B18" s="109">
        <v>0</v>
      </c>
    </row>
    <row r="19" spans="1:2" ht="20" customHeight="1">
      <c r="A19" s="120" t="s">
        <v>1138</v>
      </c>
      <c r="B19" s="109">
        <v>0</v>
      </c>
    </row>
    <row r="20" spans="1:2" ht="20" customHeight="1">
      <c r="A20" s="120" t="s">
        <v>1139</v>
      </c>
      <c r="B20" s="109">
        <v>0</v>
      </c>
    </row>
    <row r="21" spans="1:2" ht="20" customHeight="1">
      <c r="A21" s="120" t="s">
        <v>119</v>
      </c>
      <c r="B21" s="109">
        <v>0</v>
      </c>
    </row>
    <row r="22" spans="1:2" ht="20" customHeight="1">
      <c r="A22" s="82" t="s">
        <v>1115</v>
      </c>
      <c r="B22" s="111">
        <v>84335.241313999999</v>
      </c>
    </row>
    <row r="23" spans="1:2" ht="20" customHeight="1">
      <c r="A23" s="82" t="s">
        <v>1140</v>
      </c>
      <c r="B23" s="111">
        <v>408596.19641799998</v>
      </c>
    </row>
    <row r="24" spans="1:2" ht="20" customHeight="1">
      <c r="A24" s="120" t="s">
        <v>1126</v>
      </c>
      <c r="B24" s="111">
        <v>407563.77692899999</v>
      </c>
    </row>
    <row r="25" spans="1:2" ht="20" customHeight="1">
      <c r="A25" s="120" t="s">
        <v>1141</v>
      </c>
      <c r="B25" s="111">
        <v>401.80390899999998</v>
      </c>
    </row>
    <row r="26" spans="1:2" ht="20" customHeight="1">
      <c r="A26" s="120" t="s">
        <v>1130</v>
      </c>
      <c r="B26" s="111">
        <f>B23-B24-B25</f>
        <v>630.61557999999263</v>
      </c>
    </row>
    <row r="27" spans="1:2" ht="20" customHeight="1">
      <c r="A27" s="82" t="s">
        <v>1119</v>
      </c>
      <c r="B27" s="111">
        <v>129571.47117</v>
      </c>
    </row>
    <row r="28" spans="1:2" ht="20" customHeight="1">
      <c r="A28" s="82" t="s">
        <v>1142</v>
      </c>
      <c r="B28" s="109"/>
    </row>
    <row r="29" spans="1:2" ht="20" customHeight="1">
      <c r="A29" s="82" t="s">
        <v>1143</v>
      </c>
      <c r="B29" s="110">
        <f>B13+B22+B23+B27</f>
        <v>758661.50364500005</v>
      </c>
    </row>
    <row r="30" spans="1:2" ht="20" customHeight="1">
      <c r="A30" s="120" t="s">
        <v>1144</v>
      </c>
      <c r="B30" s="109">
        <v>746575.15492999996</v>
      </c>
    </row>
    <row r="31" spans="1:2" ht="20" customHeight="1">
      <c r="A31" s="120" t="s">
        <v>1129</v>
      </c>
      <c r="B31" s="109"/>
    </row>
    <row r="32" spans="1:2" ht="20" customHeight="1">
      <c r="A32" s="120" t="s">
        <v>119</v>
      </c>
      <c r="B32" s="109">
        <v>0</v>
      </c>
    </row>
    <row r="33" spans="1:2" ht="20" customHeight="1">
      <c r="A33" s="120" t="s">
        <v>1130</v>
      </c>
      <c r="B33" s="109">
        <f>B29-B30</f>
        <v>12086.348715000087</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sheetPr>
    <tabColor rgb="FF92D050"/>
  </sheetPr>
  <dimension ref="A1:B18"/>
  <sheetViews>
    <sheetView workbookViewId="0">
      <selection sqref="A1:M1"/>
    </sheetView>
  </sheetViews>
  <sheetFormatPr defaultColWidth="8.7265625" defaultRowHeight="14.5"/>
  <cols>
    <col min="1" max="1" width="54.453125" style="80" customWidth="1"/>
    <col min="2" max="2" width="21.81640625" style="112" customWidth="1"/>
    <col min="3" max="3" width="14.81640625" style="80" customWidth="1"/>
    <col min="4" max="16384" width="8.7265625" style="80"/>
  </cols>
  <sheetData>
    <row r="1" spans="1:2" s="84" customFormat="1" ht="18" customHeight="1">
      <c r="A1" s="83" t="s">
        <v>1322</v>
      </c>
      <c r="B1" s="107"/>
    </row>
    <row r="2" spans="1:2" ht="45" customHeight="1">
      <c r="A2" s="151" t="s">
        <v>1207</v>
      </c>
      <c r="B2" s="151" t="s">
        <v>86</v>
      </c>
    </row>
    <row r="3" spans="1:2" ht="22.5" customHeight="1">
      <c r="A3" s="79"/>
      <c r="B3" s="108" t="s">
        <v>45</v>
      </c>
    </row>
    <row r="4" spans="1:2" ht="20" customHeight="1">
      <c r="A4" s="81" t="s">
        <v>1003</v>
      </c>
      <c r="B4" s="81" t="s">
        <v>1005</v>
      </c>
    </row>
    <row r="5" spans="1:2" ht="20" customHeight="1">
      <c r="A5" s="82" t="s">
        <v>1147</v>
      </c>
      <c r="B5" s="110">
        <v>0</v>
      </c>
    </row>
    <row r="6" spans="1:2" ht="20" customHeight="1">
      <c r="A6" s="120" t="s">
        <v>1148</v>
      </c>
      <c r="B6" s="110">
        <v>0</v>
      </c>
    </row>
    <row r="7" spans="1:2" ht="20" customHeight="1">
      <c r="A7" s="82" t="s">
        <v>1199</v>
      </c>
      <c r="B7" s="113"/>
    </row>
    <row r="8" spans="1:2" ht="20" customHeight="1">
      <c r="A8" s="120" t="s">
        <v>1154</v>
      </c>
      <c r="B8" s="113"/>
    </row>
    <row r="9" spans="1:2" ht="20" customHeight="1">
      <c r="A9" s="82" t="s">
        <v>1150</v>
      </c>
      <c r="B9" s="111">
        <v>25080.03183</v>
      </c>
    </row>
    <row r="10" spans="1:2" ht="20" customHeight="1">
      <c r="A10" s="120" t="s">
        <v>1151</v>
      </c>
      <c r="B10" s="110">
        <v>194953.25509200001</v>
      </c>
    </row>
    <row r="11" spans="1:2" ht="20" customHeight="1">
      <c r="A11" s="82" t="s">
        <v>1152</v>
      </c>
      <c r="B11" s="110">
        <v>0</v>
      </c>
    </row>
    <row r="12" spans="1:2" ht="20" customHeight="1">
      <c r="A12" s="120" t="s">
        <v>1153</v>
      </c>
      <c r="B12" s="110">
        <v>0</v>
      </c>
    </row>
    <row r="13" spans="1:2" ht="20" customHeight="1">
      <c r="A13" s="82" t="s">
        <v>1200</v>
      </c>
      <c r="B13" s="111">
        <v>77649.886178999994</v>
      </c>
    </row>
    <row r="14" spans="1:2" ht="20" customHeight="1">
      <c r="A14" s="120" t="s">
        <v>1201</v>
      </c>
      <c r="B14" s="111">
        <v>483405.39471800003</v>
      </c>
    </row>
    <row r="15" spans="1:2" ht="20" customHeight="1">
      <c r="A15" s="82" t="s">
        <v>1202</v>
      </c>
      <c r="B15" s="111">
        <v>9995.8184500000007</v>
      </c>
    </row>
    <row r="16" spans="1:2" ht="20" customHeight="1">
      <c r="A16" s="120" t="s">
        <v>1149</v>
      </c>
      <c r="B16" s="111">
        <v>22525.568491000002</v>
      </c>
    </row>
    <row r="17" spans="1:2" ht="20" customHeight="1">
      <c r="A17" s="82" t="s">
        <v>1203</v>
      </c>
      <c r="B17" s="111">
        <v>3375.285547</v>
      </c>
    </row>
    <row r="18" spans="1:2" ht="20" customHeight="1">
      <c r="A18" s="120" t="s">
        <v>1204</v>
      </c>
      <c r="B18" s="111">
        <v>44527.486911</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dimension ref="A1:G16"/>
  <sheetViews>
    <sheetView tabSelected="1" workbookViewId="0">
      <selection sqref="A1:XFD1"/>
    </sheetView>
  </sheetViews>
  <sheetFormatPr defaultColWidth="8.90625" defaultRowHeight="14"/>
  <cols>
    <col min="1" max="1" width="48.6328125" style="197" customWidth="1"/>
    <col min="2" max="2" width="14.36328125" style="196" customWidth="1"/>
    <col min="3" max="3" width="17" style="197" customWidth="1"/>
    <col min="4" max="4" width="13.7265625" style="197" customWidth="1"/>
    <col min="5" max="5" width="8.90625" style="197"/>
    <col min="6" max="6" width="10.26953125" style="197" bestFit="1" customWidth="1"/>
    <col min="7" max="256" width="8.90625" style="197"/>
    <col min="257" max="257" width="48.6328125" style="197" customWidth="1"/>
    <col min="258" max="258" width="14.36328125" style="197" customWidth="1"/>
    <col min="259" max="259" width="17" style="197" customWidth="1"/>
    <col min="260" max="260" width="13.7265625" style="197" customWidth="1"/>
    <col min="261" max="261" width="8.90625" style="197"/>
    <col min="262" max="262" width="10.26953125" style="197" bestFit="1" customWidth="1"/>
    <col min="263" max="512" width="8.90625" style="197"/>
    <col min="513" max="513" width="48.6328125" style="197" customWidth="1"/>
    <col min="514" max="514" width="14.36328125" style="197" customWidth="1"/>
    <col min="515" max="515" width="17" style="197" customWidth="1"/>
    <col min="516" max="516" width="13.7265625" style="197" customWidth="1"/>
    <col min="517" max="517" width="8.90625" style="197"/>
    <col min="518" max="518" width="10.26953125" style="197" bestFit="1" customWidth="1"/>
    <col min="519" max="768" width="8.90625" style="197"/>
    <col min="769" max="769" width="48.6328125" style="197" customWidth="1"/>
    <col min="770" max="770" width="14.36328125" style="197" customWidth="1"/>
    <col min="771" max="771" width="17" style="197" customWidth="1"/>
    <col min="772" max="772" width="13.7265625" style="197" customWidth="1"/>
    <col min="773" max="773" width="8.90625" style="197"/>
    <col min="774" max="774" width="10.26953125" style="197" bestFit="1" customWidth="1"/>
    <col min="775" max="1024" width="8.90625" style="197"/>
    <col min="1025" max="1025" width="48.6328125" style="197" customWidth="1"/>
    <col min="1026" max="1026" width="14.36328125" style="197" customWidth="1"/>
    <col min="1027" max="1027" width="17" style="197" customWidth="1"/>
    <col min="1028" max="1028" width="13.7265625" style="197" customWidth="1"/>
    <col min="1029" max="1029" width="8.90625" style="197"/>
    <col min="1030" max="1030" width="10.26953125" style="197" bestFit="1" customWidth="1"/>
    <col min="1031" max="1280" width="8.90625" style="197"/>
    <col min="1281" max="1281" width="48.6328125" style="197" customWidth="1"/>
    <col min="1282" max="1282" width="14.36328125" style="197" customWidth="1"/>
    <col min="1283" max="1283" width="17" style="197" customWidth="1"/>
    <col min="1284" max="1284" width="13.7265625" style="197" customWidth="1"/>
    <col min="1285" max="1285" width="8.90625" style="197"/>
    <col min="1286" max="1286" width="10.26953125" style="197" bestFit="1" customWidth="1"/>
    <col min="1287" max="1536" width="8.90625" style="197"/>
    <col min="1537" max="1537" width="48.6328125" style="197" customWidth="1"/>
    <col min="1538" max="1538" width="14.36328125" style="197" customWidth="1"/>
    <col min="1539" max="1539" width="17" style="197" customWidth="1"/>
    <col min="1540" max="1540" width="13.7265625" style="197" customWidth="1"/>
    <col min="1541" max="1541" width="8.90625" style="197"/>
    <col min="1542" max="1542" width="10.26953125" style="197" bestFit="1" customWidth="1"/>
    <col min="1543" max="1792" width="8.90625" style="197"/>
    <col min="1793" max="1793" width="48.6328125" style="197" customWidth="1"/>
    <col min="1794" max="1794" width="14.36328125" style="197" customWidth="1"/>
    <col min="1795" max="1795" width="17" style="197" customWidth="1"/>
    <col min="1796" max="1796" width="13.7265625" style="197" customWidth="1"/>
    <col min="1797" max="1797" width="8.90625" style="197"/>
    <col min="1798" max="1798" width="10.26953125" style="197" bestFit="1" customWidth="1"/>
    <col min="1799" max="2048" width="8.90625" style="197"/>
    <col min="2049" max="2049" width="48.6328125" style="197" customWidth="1"/>
    <col min="2050" max="2050" width="14.36328125" style="197" customWidth="1"/>
    <col min="2051" max="2051" width="17" style="197" customWidth="1"/>
    <col min="2052" max="2052" width="13.7265625" style="197" customWidth="1"/>
    <col min="2053" max="2053" width="8.90625" style="197"/>
    <col min="2054" max="2054" width="10.26953125" style="197" bestFit="1" customWidth="1"/>
    <col min="2055" max="2304" width="8.90625" style="197"/>
    <col min="2305" max="2305" width="48.6328125" style="197" customWidth="1"/>
    <col min="2306" max="2306" width="14.36328125" style="197" customWidth="1"/>
    <col min="2307" max="2307" width="17" style="197" customWidth="1"/>
    <col min="2308" max="2308" width="13.7265625" style="197" customWidth="1"/>
    <col min="2309" max="2309" width="8.90625" style="197"/>
    <col min="2310" max="2310" width="10.26953125" style="197" bestFit="1" customWidth="1"/>
    <col min="2311" max="2560" width="8.90625" style="197"/>
    <col min="2561" max="2561" width="48.6328125" style="197" customWidth="1"/>
    <col min="2562" max="2562" width="14.36328125" style="197" customWidth="1"/>
    <col min="2563" max="2563" width="17" style="197" customWidth="1"/>
    <col min="2564" max="2564" width="13.7265625" style="197" customWidth="1"/>
    <col min="2565" max="2565" width="8.90625" style="197"/>
    <col min="2566" max="2566" width="10.26953125" style="197" bestFit="1" customWidth="1"/>
    <col min="2567" max="2816" width="8.90625" style="197"/>
    <col min="2817" max="2817" width="48.6328125" style="197" customWidth="1"/>
    <col min="2818" max="2818" width="14.36328125" style="197" customWidth="1"/>
    <col min="2819" max="2819" width="17" style="197" customWidth="1"/>
    <col min="2820" max="2820" width="13.7265625" style="197" customWidth="1"/>
    <col min="2821" max="2821" width="8.90625" style="197"/>
    <col min="2822" max="2822" width="10.26953125" style="197" bestFit="1" customWidth="1"/>
    <col min="2823" max="3072" width="8.90625" style="197"/>
    <col min="3073" max="3073" width="48.6328125" style="197" customWidth="1"/>
    <col min="3074" max="3074" width="14.36328125" style="197" customWidth="1"/>
    <col min="3075" max="3075" width="17" style="197" customWidth="1"/>
    <col min="3076" max="3076" width="13.7265625" style="197" customWidth="1"/>
    <col min="3077" max="3077" width="8.90625" style="197"/>
    <col min="3078" max="3078" width="10.26953125" style="197" bestFit="1" customWidth="1"/>
    <col min="3079" max="3328" width="8.90625" style="197"/>
    <col min="3329" max="3329" width="48.6328125" style="197" customWidth="1"/>
    <col min="3330" max="3330" width="14.36328125" style="197" customWidth="1"/>
    <col min="3331" max="3331" width="17" style="197" customWidth="1"/>
    <col min="3332" max="3332" width="13.7265625" style="197" customWidth="1"/>
    <col min="3333" max="3333" width="8.90625" style="197"/>
    <col min="3334" max="3334" width="10.26953125" style="197" bestFit="1" customWidth="1"/>
    <col min="3335" max="3584" width="8.90625" style="197"/>
    <col min="3585" max="3585" width="48.6328125" style="197" customWidth="1"/>
    <col min="3586" max="3586" width="14.36328125" style="197" customWidth="1"/>
    <col min="3587" max="3587" width="17" style="197" customWidth="1"/>
    <col min="3588" max="3588" width="13.7265625" style="197" customWidth="1"/>
    <col min="3589" max="3589" width="8.90625" style="197"/>
    <col min="3590" max="3590" width="10.26953125" style="197" bestFit="1" customWidth="1"/>
    <col min="3591" max="3840" width="8.90625" style="197"/>
    <col min="3841" max="3841" width="48.6328125" style="197" customWidth="1"/>
    <col min="3842" max="3842" width="14.36328125" style="197" customWidth="1"/>
    <col min="3843" max="3843" width="17" style="197" customWidth="1"/>
    <col min="3844" max="3844" width="13.7265625" style="197" customWidth="1"/>
    <col min="3845" max="3845" width="8.90625" style="197"/>
    <col min="3846" max="3846" width="10.26953125" style="197" bestFit="1" customWidth="1"/>
    <col min="3847" max="4096" width="8.90625" style="197"/>
    <col min="4097" max="4097" width="48.6328125" style="197" customWidth="1"/>
    <col min="4098" max="4098" width="14.36328125" style="197" customWidth="1"/>
    <col min="4099" max="4099" width="17" style="197" customWidth="1"/>
    <col min="4100" max="4100" width="13.7265625" style="197" customWidth="1"/>
    <col min="4101" max="4101" width="8.90625" style="197"/>
    <col min="4102" max="4102" width="10.26953125" style="197" bestFit="1" customWidth="1"/>
    <col min="4103" max="4352" width="8.90625" style="197"/>
    <col min="4353" max="4353" width="48.6328125" style="197" customWidth="1"/>
    <col min="4354" max="4354" width="14.36328125" style="197" customWidth="1"/>
    <col min="4355" max="4355" width="17" style="197" customWidth="1"/>
    <col min="4356" max="4356" width="13.7265625" style="197" customWidth="1"/>
    <col min="4357" max="4357" width="8.90625" style="197"/>
    <col min="4358" max="4358" width="10.26953125" style="197" bestFit="1" customWidth="1"/>
    <col min="4359" max="4608" width="8.90625" style="197"/>
    <col min="4609" max="4609" width="48.6328125" style="197" customWidth="1"/>
    <col min="4610" max="4610" width="14.36328125" style="197" customWidth="1"/>
    <col min="4611" max="4611" width="17" style="197" customWidth="1"/>
    <col min="4612" max="4612" width="13.7265625" style="197" customWidth="1"/>
    <col min="4613" max="4613" width="8.90625" style="197"/>
    <col min="4614" max="4614" width="10.26953125" style="197" bestFit="1" customWidth="1"/>
    <col min="4615" max="4864" width="8.90625" style="197"/>
    <col min="4865" max="4865" width="48.6328125" style="197" customWidth="1"/>
    <col min="4866" max="4866" width="14.36328125" style="197" customWidth="1"/>
    <col min="4867" max="4867" width="17" style="197" customWidth="1"/>
    <col min="4868" max="4868" width="13.7265625" style="197" customWidth="1"/>
    <col min="4869" max="4869" width="8.90625" style="197"/>
    <col min="4870" max="4870" width="10.26953125" style="197" bestFit="1" customWidth="1"/>
    <col min="4871" max="5120" width="8.90625" style="197"/>
    <col min="5121" max="5121" width="48.6328125" style="197" customWidth="1"/>
    <col min="5122" max="5122" width="14.36328125" style="197" customWidth="1"/>
    <col min="5123" max="5123" width="17" style="197" customWidth="1"/>
    <col min="5124" max="5124" width="13.7265625" style="197" customWidth="1"/>
    <col min="5125" max="5125" width="8.90625" style="197"/>
    <col min="5126" max="5126" width="10.26953125" style="197" bestFit="1" customWidth="1"/>
    <col min="5127" max="5376" width="8.90625" style="197"/>
    <col min="5377" max="5377" width="48.6328125" style="197" customWidth="1"/>
    <col min="5378" max="5378" width="14.36328125" style="197" customWidth="1"/>
    <col min="5379" max="5379" width="17" style="197" customWidth="1"/>
    <col min="5380" max="5380" width="13.7265625" style="197" customWidth="1"/>
    <col min="5381" max="5381" width="8.90625" style="197"/>
    <col min="5382" max="5382" width="10.26953125" style="197" bestFit="1" customWidth="1"/>
    <col min="5383" max="5632" width="8.90625" style="197"/>
    <col min="5633" max="5633" width="48.6328125" style="197" customWidth="1"/>
    <col min="5634" max="5634" width="14.36328125" style="197" customWidth="1"/>
    <col min="5635" max="5635" width="17" style="197" customWidth="1"/>
    <col min="5636" max="5636" width="13.7265625" style="197" customWidth="1"/>
    <col min="5637" max="5637" width="8.90625" style="197"/>
    <col min="5638" max="5638" width="10.26953125" style="197" bestFit="1" customWidth="1"/>
    <col min="5639" max="5888" width="8.90625" style="197"/>
    <col min="5889" max="5889" width="48.6328125" style="197" customWidth="1"/>
    <col min="5890" max="5890" width="14.36328125" style="197" customWidth="1"/>
    <col min="5891" max="5891" width="17" style="197" customWidth="1"/>
    <col min="5892" max="5892" width="13.7265625" style="197" customWidth="1"/>
    <col min="5893" max="5893" width="8.90625" style="197"/>
    <col min="5894" max="5894" width="10.26953125" style="197" bestFit="1" customWidth="1"/>
    <col min="5895" max="6144" width="8.90625" style="197"/>
    <col min="6145" max="6145" width="48.6328125" style="197" customWidth="1"/>
    <col min="6146" max="6146" width="14.36328125" style="197" customWidth="1"/>
    <col min="6147" max="6147" width="17" style="197" customWidth="1"/>
    <col min="6148" max="6148" width="13.7265625" style="197" customWidth="1"/>
    <col min="6149" max="6149" width="8.90625" style="197"/>
    <col min="6150" max="6150" width="10.26953125" style="197" bestFit="1" customWidth="1"/>
    <col min="6151" max="6400" width="8.90625" style="197"/>
    <col min="6401" max="6401" width="48.6328125" style="197" customWidth="1"/>
    <col min="6402" max="6402" width="14.36328125" style="197" customWidth="1"/>
    <col min="6403" max="6403" width="17" style="197" customWidth="1"/>
    <col min="6404" max="6404" width="13.7265625" style="197" customWidth="1"/>
    <col min="6405" max="6405" width="8.90625" style="197"/>
    <col min="6406" max="6406" width="10.26953125" style="197" bestFit="1" customWidth="1"/>
    <col min="6407" max="6656" width="8.90625" style="197"/>
    <col min="6657" max="6657" width="48.6328125" style="197" customWidth="1"/>
    <col min="6658" max="6658" width="14.36328125" style="197" customWidth="1"/>
    <col min="6659" max="6659" width="17" style="197" customWidth="1"/>
    <col min="6660" max="6660" width="13.7265625" style="197" customWidth="1"/>
    <col min="6661" max="6661" width="8.90625" style="197"/>
    <col min="6662" max="6662" width="10.26953125" style="197" bestFit="1" customWidth="1"/>
    <col min="6663" max="6912" width="8.90625" style="197"/>
    <col min="6913" max="6913" width="48.6328125" style="197" customWidth="1"/>
    <col min="6914" max="6914" width="14.36328125" style="197" customWidth="1"/>
    <col min="6915" max="6915" width="17" style="197" customWidth="1"/>
    <col min="6916" max="6916" width="13.7265625" style="197" customWidth="1"/>
    <col min="6917" max="6917" width="8.90625" style="197"/>
    <col min="6918" max="6918" width="10.26953125" style="197" bestFit="1" customWidth="1"/>
    <col min="6919" max="7168" width="8.90625" style="197"/>
    <col min="7169" max="7169" width="48.6328125" style="197" customWidth="1"/>
    <col min="7170" max="7170" width="14.36328125" style="197" customWidth="1"/>
    <col min="7171" max="7171" width="17" style="197" customWidth="1"/>
    <col min="7172" max="7172" width="13.7265625" style="197" customWidth="1"/>
    <col min="7173" max="7173" width="8.90625" style="197"/>
    <col min="7174" max="7174" width="10.26953125" style="197" bestFit="1" customWidth="1"/>
    <col min="7175" max="7424" width="8.90625" style="197"/>
    <col min="7425" max="7425" width="48.6328125" style="197" customWidth="1"/>
    <col min="7426" max="7426" width="14.36328125" style="197" customWidth="1"/>
    <col min="7427" max="7427" width="17" style="197" customWidth="1"/>
    <col min="7428" max="7428" width="13.7265625" style="197" customWidth="1"/>
    <col min="7429" max="7429" width="8.90625" style="197"/>
    <col min="7430" max="7430" width="10.26953125" style="197" bestFit="1" customWidth="1"/>
    <col min="7431" max="7680" width="8.90625" style="197"/>
    <col min="7681" max="7681" width="48.6328125" style="197" customWidth="1"/>
    <col min="7682" max="7682" width="14.36328125" style="197" customWidth="1"/>
    <col min="7683" max="7683" width="17" style="197" customWidth="1"/>
    <col min="7684" max="7684" width="13.7265625" style="197" customWidth="1"/>
    <col min="7685" max="7685" width="8.90625" style="197"/>
    <col min="7686" max="7686" width="10.26953125" style="197" bestFit="1" customWidth="1"/>
    <col min="7687" max="7936" width="8.90625" style="197"/>
    <col min="7937" max="7937" width="48.6328125" style="197" customWidth="1"/>
    <col min="7938" max="7938" width="14.36328125" style="197" customWidth="1"/>
    <col min="7939" max="7939" width="17" style="197" customWidth="1"/>
    <col min="7940" max="7940" width="13.7265625" style="197" customWidth="1"/>
    <col min="7941" max="7941" width="8.90625" style="197"/>
    <col min="7942" max="7942" width="10.26953125" style="197" bestFit="1" customWidth="1"/>
    <col min="7943" max="8192" width="8.90625" style="197"/>
    <col min="8193" max="8193" width="48.6328125" style="197" customWidth="1"/>
    <col min="8194" max="8194" width="14.36328125" style="197" customWidth="1"/>
    <col min="8195" max="8195" width="17" style="197" customWidth="1"/>
    <col min="8196" max="8196" width="13.7265625" style="197" customWidth="1"/>
    <col min="8197" max="8197" width="8.90625" style="197"/>
    <col min="8198" max="8198" width="10.26953125" style="197" bestFit="1" customWidth="1"/>
    <col min="8199" max="8448" width="8.90625" style="197"/>
    <col min="8449" max="8449" width="48.6328125" style="197" customWidth="1"/>
    <col min="8450" max="8450" width="14.36328125" style="197" customWidth="1"/>
    <col min="8451" max="8451" width="17" style="197" customWidth="1"/>
    <col min="8452" max="8452" width="13.7265625" style="197" customWidth="1"/>
    <col min="8453" max="8453" width="8.90625" style="197"/>
    <col min="8454" max="8454" width="10.26953125" style="197" bestFit="1" customWidth="1"/>
    <col min="8455" max="8704" width="8.90625" style="197"/>
    <col min="8705" max="8705" width="48.6328125" style="197" customWidth="1"/>
    <col min="8706" max="8706" width="14.36328125" style="197" customWidth="1"/>
    <col min="8707" max="8707" width="17" style="197" customWidth="1"/>
    <col min="8708" max="8708" width="13.7265625" style="197" customWidth="1"/>
    <col min="8709" max="8709" width="8.90625" style="197"/>
    <col min="8710" max="8710" width="10.26953125" style="197" bestFit="1" customWidth="1"/>
    <col min="8711" max="8960" width="8.90625" style="197"/>
    <col min="8961" max="8961" width="48.6328125" style="197" customWidth="1"/>
    <col min="8962" max="8962" width="14.36328125" style="197" customWidth="1"/>
    <col min="8963" max="8963" width="17" style="197" customWidth="1"/>
    <col min="8964" max="8964" width="13.7265625" style="197" customWidth="1"/>
    <col min="8965" max="8965" width="8.90625" style="197"/>
    <col min="8966" max="8966" width="10.26953125" style="197" bestFit="1" customWidth="1"/>
    <col min="8967" max="9216" width="8.90625" style="197"/>
    <col min="9217" max="9217" width="48.6328125" style="197" customWidth="1"/>
    <col min="9218" max="9218" width="14.36328125" style="197" customWidth="1"/>
    <col min="9219" max="9219" width="17" style="197" customWidth="1"/>
    <col min="9220" max="9220" width="13.7265625" style="197" customWidth="1"/>
    <col min="9221" max="9221" width="8.90625" style="197"/>
    <col min="9222" max="9222" width="10.26953125" style="197" bestFit="1" customWidth="1"/>
    <col min="9223" max="9472" width="8.90625" style="197"/>
    <col min="9473" max="9473" width="48.6328125" style="197" customWidth="1"/>
    <col min="9474" max="9474" width="14.36328125" style="197" customWidth="1"/>
    <col min="9475" max="9475" width="17" style="197" customWidth="1"/>
    <col min="9476" max="9476" width="13.7265625" style="197" customWidth="1"/>
    <col min="9477" max="9477" width="8.90625" style="197"/>
    <col min="9478" max="9478" width="10.26953125" style="197" bestFit="1" customWidth="1"/>
    <col min="9479" max="9728" width="8.90625" style="197"/>
    <col min="9729" max="9729" width="48.6328125" style="197" customWidth="1"/>
    <col min="9730" max="9730" width="14.36328125" style="197" customWidth="1"/>
    <col min="9731" max="9731" width="17" style="197" customWidth="1"/>
    <col min="9732" max="9732" width="13.7265625" style="197" customWidth="1"/>
    <col min="9733" max="9733" width="8.90625" style="197"/>
    <col min="9734" max="9734" width="10.26953125" style="197" bestFit="1" customWidth="1"/>
    <col min="9735" max="9984" width="8.90625" style="197"/>
    <col min="9985" max="9985" width="48.6328125" style="197" customWidth="1"/>
    <col min="9986" max="9986" width="14.36328125" style="197" customWidth="1"/>
    <col min="9987" max="9987" width="17" style="197" customWidth="1"/>
    <col min="9988" max="9988" width="13.7265625" style="197" customWidth="1"/>
    <col min="9989" max="9989" width="8.90625" style="197"/>
    <col min="9990" max="9990" width="10.26953125" style="197" bestFit="1" customWidth="1"/>
    <col min="9991" max="10240" width="8.90625" style="197"/>
    <col min="10241" max="10241" width="48.6328125" style="197" customWidth="1"/>
    <col min="10242" max="10242" width="14.36328125" style="197" customWidth="1"/>
    <col min="10243" max="10243" width="17" style="197" customWidth="1"/>
    <col min="10244" max="10244" width="13.7265625" style="197" customWidth="1"/>
    <col min="10245" max="10245" width="8.90625" style="197"/>
    <col min="10246" max="10246" width="10.26953125" style="197" bestFit="1" customWidth="1"/>
    <col min="10247" max="10496" width="8.90625" style="197"/>
    <col min="10497" max="10497" width="48.6328125" style="197" customWidth="1"/>
    <col min="10498" max="10498" width="14.36328125" style="197" customWidth="1"/>
    <col min="10499" max="10499" width="17" style="197" customWidth="1"/>
    <col min="10500" max="10500" width="13.7265625" style="197" customWidth="1"/>
    <col min="10501" max="10501" width="8.90625" style="197"/>
    <col min="10502" max="10502" width="10.26953125" style="197" bestFit="1" customWidth="1"/>
    <col min="10503" max="10752" width="8.90625" style="197"/>
    <col min="10753" max="10753" width="48.6328125" style="197" customWidth="1"/>
    <col min="10754" max="10754" width="14.36328125" style="197" customWidth="1"/>
    <col min="10755" max="10755" width="17" style="197" customWidth="1"/>
    <col min="10756" max="10756" width="13.7265625" style="197" customWidth="1"/>
    <col min="10757" max="10757" width="8.90625" style="197"/>
    <col min="10758" max="10758" width="10.26953125" style="197" bestFit="1" customWidth="1"/>
    <col min="10759" max="11008" width="8.90625" style="197"/>
    <col min="11009" max="11009" width="48.6328125" style="197" customWidth="1"/>
    <col min="11010" max="11010" width="14.36328125" style="197" customWidth="1"/>
    <col min="11011" max="11011" width="17" style="197" customWidth="1"/>
    <col min="11012" max="11012" width="13.7265625" style="197" customWidth="1"/>
    <col min="11013" max="11013" width="8.90625" style="197"/>
    <col min="11014" max="11014" width="10.26953125" style="197" bestFit="1" customWidth="1"/>
    <col min="11015" max="11264" width="8.90625" style="197"/>
    <col min="11265" max="11265" width="48.6328125" style="197" customWidth="1"/>
    <col min="11266" max="11266" width="14.36328125" style="197" customWidth="1"/>
    <col min="11267" max="11267" width="17" style="197" customWidth="1"/>
    <col min="11268" max="11268" width="13.7265625" style="197" customWidth="1"/>
    <col min="11269" max="11269" width="8.90625" style="197"/>
    <col min="11270" max="11270" width="10.26953125" style="197" bestFit="1" customWidth="1"/>
    <col min="11271" max="11520" width="8.90625" style="197"/>
    <col min="11521" max="11521" width="48.6328125" style="197" customWidth="1"/>
    <col min="11522" max="11522" width="14.36328125" style="197" customWidth="1"/>
    <col min="11523" max="11523" width="17" style="197" customWidth="1"/>
    <col min="11524" max="11524" width="13.7265625" style="197" customWidth="1"/>
    <col min="11525" max="11525" width="8.90625" style="197"/>
    <col min="11526" max="11526" width="10.26953125" style="197" bestFit="1" customWidth="1"/>
    <col min="11527" max="11776" width="8.90625" style="197"/>
    <col min="11777" max="11777" width="48.6328125" style="197" customWidth="1"/>
    <col min="11778" max="11778" width="14.36328125" style="197" customWidth="1"/>
    <col min="11779" max="11779" width="17" style="197" customWidth="1"/>
    <col min="11780" max="11780" width="13.7265625" style="197" customWidth="1"/>
    <col min="11781" max="11781" width="8.90625" style="197"/>
    <col min="11782" max="11782" width="10.26953125" style="197" bestFit="1" customWidth="1"/>
    <col min="11783" max="12032" width="8.90625" style="197"/>
    <col min="12033" max="12033" width="48.6328125" style="197" customWidth="1"/>
    <col min="12034" max="12034" width="14.36328125" style="197" customWidth="1"/>
    <col min="12035" max="12035" width="17" style="197" customWidth="1"/>
    <col min="12036" max="12036" width="13.7265625" style="197" customWidth="1"/>
    <col min="12037" max="12037" width="8.90625" style="197"/>
    <col min="12038" max="12038" width="10.26953125" style="197" bestFit="1" customWidth="1"/>
    <col min="12039" max="12288" width="8.90625" style="197"/>
    <col min="12289" max="12289" width="48.6328125" style="197" customWidth="1"/>
    <col min="12290" max="12290" width="14.36328125" style="197" customWidth="1"/>
    <col min="12291" max="12291" width="17" style="197" customWidth="1"/>
    <col min="12292" max="12292" width="13.7265625" style="197" customWidth="1"/>
    <col min="12293" max="12293" width="8.90625" style="197"/>
    <col min="12294" max="12294" width="10.26953125" style="197" bestFit="1" customWidth="1"/>
    <col min="12295" max="12544" width="8.90625" style="197"/>
    <col min="12545" max="12545" width="48.6328125" style="197" customWidth="1"/>
    <col min="12546" max="12546" width="14.36328125" style="197" customWidth="1"/>
    <col min="12547" max="12547" width="17" style="197" customWidth="1"/>
    <col min="12548" max="12548" width="13.7265625" style="197" customWidth="1"/>
    <col min="12549" max="12549" width="8.90625" style="197"/>
    <col min="12550" max="12550" width="10.26953125" style="197" bestFit="1" customWidth="1"/>
    <col min="12551" max="12800" width="8.90625" style="197"/>
    <col min="12801" max="12801" width="48.6328125" style="197" customWidth="1"/>
    <col min="12802" max="12802" width="14.36328125" style="197" customWidth="1"/>
    <col min="12803" max="12803" width="17" style="197" customWidth="1"/>
    <col min="12804" max="12804" width="13.7265625" style="197" customWidth="1"/>
    <col min="12805" max="12805" width="8.90625" style="197"/>
    <col min="12806" max="12806" width="10.26953125" style="197" bestFit="1" customWidth="1"/>
    <col min="12807" max="13056" width="8.90625" style="197"/>
    <col min="13057" max="13057" width="48.6328125" style="197" customWidth="1"/>
    <col min="13058" max="13058" width="14.36328125" style="197" customWidth="1"/>
    <col min="13059" max="13059" width="17" style="197" customWidth="1"/>
    <col min="13060" max="13060" width="13.7265625" style="197" customWidth="1"/>
    <col min="13061" max="13061" width="8.90625" style="197"/>
    <col min="13062" max="13062" width="10.26953125" style="197" bestFit="1" customWidth="1"/>
    <col min="13063" max="13312" width="8.90625" style="197"/>
    <col min="13313" max="13313" width="48.6328125" style="197" customWidth="1"/>
    <col min="13314" max="13314" width="14.36328125" style="197" customWidth="1"/>
    <col min="13315" max="13315" width="17" style="197" customWidth="1"/>
    <col min="13316" max="13316" width="13.7265625" style="197" customWidth="1"/>
    <col min="13317" max="13317" width="8.90625" style="197"/>
    <col min="13318" max="13318" width="10.26953125" style="197" bestFit="1" customWidth="1"/>
    <col min="13319" max="13568" width="8.90625" style="197"/>
    <col min="13569" max="13569" width="48.6328125" style="197" customWidth="1"/>
    <col min="13570" max="13570" width="14.36328125" style="197" customWidth="1"/>
    <col min="13571" max="13571" width="17" style="197" customWidth="1"/>
    <col min="13572" max="13572" width="13.7265625" style="197" customWidth="1"/>
    <col min="13573" max="13573" width="8.90625" style="197"/>
    <col min="13574" max="13574" width="10.26953125" style="197" bestFit="1" customWidth="1"/>
    <col min="13575" max="13824" width="8.90625" style="197"/>
    <col min="13825" max="13825" width="48.6328125" style="197" customWidth="1"/>
    <col min="13826" max="13826" width="14.36328125" style="197" customWidth="1"/>
    <col min="13827" max="13827" width="17" style="197" customWidth="1"/>
    <col min="13828" max="13828" width="13.7265625" style="197" customWidth="1"/>
    <col min="13829" max="13829" width="8.90625" style="197"/>
    <col min="13830" max="13830" width="10.26953125" style="197" bestFit="1" customWidth="1"/>
    <col min="13831" max="14080" width="8.90625" style="197"/>
    <col min="14081" max="14081" width="48.6328125" style="197" customWidth="1"/>
    <col min="14082" max="14082" width="14.36328125" style="197" customWidth="1"/>
    <col min="14083" max="14083" width="17" style="197" customWidth="1"/>
    <col min="14084" max="14084" width="13.7265625" style="197" customWidth="1"/>
    <col min="14085" max="14085" width="8.90625" style="197"/>
    <col min="14086" max="14086" width="10.26953125" style="197" bestFit="1" customWidth="1"/>
    <col min="14087" max="14336" width="8.90625" style="197"/>
    <col min="14337" max="14337" width="48.6328125" style="197" customWidth="1"/>
    <col min="14338" max="14338" width="14.36328125" style="197" customWidth="1"/>
    <col min="14339" max="14339" width="17" style="197" customWidth="1"/>
    <col min="14340" max="14340" width="13.7265625" style="197" customWidth="1"/>
    <col min="14341" max="14341" width="8.90625" style="197"/>
    <col min="14342" max="14342" width="10.26953125" style="197" bestFit="1" customWidth="1"/>
    <col min="14343" max="14592" width="8.90625" style="197"/>
    <col min="14593" max="14593" width="48.6328125" style="197" customWidth="1"/>
    <col min="14594" max="14594" width="14.36328125" style="197" customWidth="1"/>
    <col min="14595" max="14595" width="17" style="197" customWidth="1"/>
    <col min="14596" max="14596" width="13.7265625" style="197" customWidth="1"/>
    <col min="14597" max="14597" width="8.90625" style="197"/>
    <col min="14598" max="14598" width="10.26953125" style="197" bestFit="1" customWidth="1"/>
    <col min="14599" max="14848" width="8.90625" style="197"/>
    <col min="14849" max="14849" width="48.6328125" style="197" customWidth="1"/>
    <col min="14850" max="14850" width="14.36328125" style="197" customWidth="1"/>
    <col min="14851" max="14851" width="17" style="197" customWidth="1"/>
    <col min="14852" max="14852" width="13.7265625" style="197" customWidth="1"/>
    <col min="14853" max="14853" width="8.90625" style="197"/>
    <col min="14854" max="14854" width="10.26953125" style="197" bestFit="1" customWidth="1"/>
    <col min="14855" max="15104" width="8.90625" style="197"/>
    <col min="15105" max="15105" width="48.6328125" style="197" customWidth="1"/>
    <col min="15106" max="15106" width="14.36328125" style="197" customWidth="1"/>
    <col min="15107" max="15107" width="17" style="197" customWidth="1"/>
    <col min="15108" max="15108" width="13.7265625" style="197" customWidth="1"/>
    <col min="15109" max="15109" width="8.90625" style="197"/>
    <col min="15110" max="15110" width="10.26953125" style="197" bestFit="1" customWidth="1"/>
    <col min="15111" max="15360" width="8.90625" style="197"/>
    <col min="15361" max="15361" width="48.6328125" style="197" customWidth="1"/>
    <col min="15362" max="15362" width="14.36328125" style="197" customWidth="1"/>
    <col min="15363" max="15363" width="17" style="197" customWidth="1"/>
    <col min="15364" max="15364" width="13.7265625" style="197" customWidth="1"/>
    <col min="15365" max="15365" width="8.90625" style="197"/>
    <col min="15366" max="15366" width="10.26953125" style="197" bestFit="1" customWidth="1"/>
    <col min="15367" max="15616" width="8.90625" style="197"/>
    <col min="15617" max="15617" width="48.6328125" style="197" customWidth="1"/>
    <col min="15618" max="15618" width="14.36328125" style="197" customWidth="1"/>
    <col min="15619" max="15619" width="17" style="197" customWidth="1"/>
    <col min="15620" max="15620" width="13.7265625" style="197" customWidth="1"/>
    <col min="15621" max="15621" width="8.90625" style="197"/>
    <col min="15622" max="15622" width="10.26953125" style="197" bestFit="1" customWidth="1"/>
    <col min="15623" max="15872" width="8.90625" style="197"/>
    <col min="15873" max="15873" width="48.6328125" style="197" customWidth="1"/>
    <col min="15874" max="15874" width="14.36328125" style="197" customWidth="1"/>
    <col min="15875" max="15875" width="17" style="197" customWidth="1"/>
    <col min="15876" max="15876" width="13.7265625" style="197" customWidth="1"/>
    <col min="15877" max="15877" width="8.90625" style="197"/>
    <col min="15878" max="15878" width="10.26953125" style="197" bestFit="1" customWidth="1"/>
    <col min="15879" max="16128" width="8.90625" style="197"/>
    <col min="16129" max="16129" width="48.6328125" style="197" customWidth="1"/>
    <col min="16130" max="16130" width="14.36328125" style="197" customWidth="1"/>
    <col min="16131" max="16131" width="17" style="197" customWidth="1"/>
    <col min="16132" max="16132" width="13.7265625" style="197" customWidth="1"/>
    <col min="16133" max="16133" width="8.90625" style="197"/>
    <col min="16134" max="16134" width="10.26953125" style="197" bestFit="1" customWidth="1"/>
    <col min="16135" max="16384" width="8.90625" style="197"/>
  </cols>
  <sheetData>
    <row r="1" spans="1:7" ht="18" customHeight="1">
      <c r="A1" s="195" t="s">
        <v>1349</v>
      </c>
    </row>
    <row r="2" spans="1:7" ht="48" customHeight="1">
      <c r="A2" s="198" t="s">
        <v>1350</v>
      </c>
      <c r="B2" s="198"/>
      <c r="C2" s="198"/>
      <c r="D2" s="198"/>
    </row>
    <row r="3" spans="1:7" ht="28.5" customHeight="1">
      <c r="A3" s="199"/>
      <c r="B3" s="200"/>
      <c r="C3" s="201"/>
      <c r="D3" s="202" t="s">
        <v>1326</v>
      </c>
    </row>
    <row r="4" spans="1:7" ht="28.5" customHeight="1">
      <c r="A4" s="203" t="s">
        <v>1327</v>
      </c>
      <c r="B4" s="204" t="s">
        <v>47</v>
      </c>
      <c r="C4" s="203" t="s">
        <v>1016</v>
      </c>
      <c r="D4" s="203" t="s">
        <v>1328</v>
      </c>
    </row>
    <row r="5" spans="1:7" s="208" customFormat="1" ht="28.5" customHeight="1">
      <c r="A5" s="205" t="s">
        <v>1329</v>
      </c>
      <c r="B5" s="206"/>
      <c r="C5" s="206">
        <v>400.37</v>
      </c>
      <c r="D5" s="207"/>
    </row>
    <row r="6" spans="1:7" s="208" customFormat="1" ht="28.5" customHeight="1">
      <c r="A6" s="205" t="s">
        <v>1330</v>
      </c>
      <c r="B6" s="206"/>
      <c r="C6" s="209"/>
      <c r="D6" s="210" t="s">
        <v>1331</v>
      </c>
    </row>
    <row r="7" spans="1:7" ht="31.5" customHeight="1">
      <c r="A7" s="211" t="s">
        <v>1332</v>
      </c>
      <c r="B7" s="206">
        <v>74.3887</v>
      </c>
      <c r="C7" s="206">
        <v>74.3887</v>
      </c>
      <c r="D7" s="212"/>
    </row>
    <row r="8" spans="1:7" s="208" customFormat="1" ht="28.5" customHeight="1">
      <c r="A8" s="211" t="s">
        <v>1333</v>
      </c>
      <c r="B8" s="206">
        <v>0</v>
      </c>
      <c r="C8" s="206">
        <v>0</v>
      </c>
      <c r="D8" s="212"/>
    </row>
    <row r="9" spans="1:7" s="208" customFormat="1" ht="28.5" customHeight="1">
      <c r="A9" s="211" t="s">
        <v>1334</v>
      </c>
      <c r="B9" s="206">
        <v>74.3887</v>
      </c>
      <c r="C9" s="206">
        <v>74.3887</v>
      </c>
      <c r="D9" s="212"/>
    </row>
    <row r="10" spans="1:7" s="208" customFormat="1" ht="28.5" customHeight="1">
      <c r="A10" s="205" t="s">
        <v>1335</v>
      </c>
      <c r="B10" s="206">
        <v>58.054276000000002</v>
      </c>
      <c r="C10" s="206">
        <v>58.054276000000002</v>
      </c>
      <c r="D10" s="212"/>
    </row>
    <row r="11" spans="1:7" s="208" customFormat="1" ht="31.5" customHeight="1">
      <c r="A11" s="205" t="s">
        <v>1336</v>
      </c>
      <c r="B11" s="206"/>
      <c r="C11" s="206">
        <f>C5+C7-C10</f>
        <v>416.70442399999996</v>
      </c>
      <c r="D11" s="213"/>
    </row>
    <row r="12" spans="1:7" s="208" customFormat="1" ht="28.5" customHeight="1">
      <c r="A12" s="205" t="s">
        <v>1337</v>
      </c>
      <c r="B12" s="206"/>
      <c r="C12" s="206"/>
      <c r="D12" s="210" t="s">
        <v>1331</v>
      </c>
      <c r="E12" s="214"/>
      <c r="F12" s="214"/>
      <c r="G12" s="214"/>
    </row>
    <row r="13" spans="1:7" ht="60" customHeight="1">
      <c r="A13" s="205" t="s">
        <v>1338</v>
      </c>
      <c r="B13" s="206"/>
      <c r="C13" s="206"/>
      <c r="D13" s="210" t="s">
        <v>1331</v>
      </c>
    </row>
    <row r="14" spans="1:7" s="208" customFormat="1" ht="33.65" customHeight="1">
      <c r="A14" s="215"/>
      <c r="B14" s="216"/>
      <c r="C14" s="216"/>
      <c r="D14" s="197"/>
    </row>
    <row r="15" spans="1:7" ht="39" customHeight="1">
      <c r="A15" s="216" t="s">
        <v>1351</v>
      </c>
      <c r="B15" s="216"/>
      <c r="C15" s="216"/>
    </row>
    <row r="16" spans="1:7" ht="114" customHeight="1"/>
  </sheetData>
  <mergeCells count="3">
    <mergeCell ref="A2:D2"/>
    <mergeCell ref="A14:C14"/>
    <mergeCell ref="A15:C15"/>
  </mergeCells>
  <phoneticPr fontId="8" type="noConversion"/>
  <pageMargins left="0.42" right="0.26"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dimension ref="A1:F11"/>
  <sheetViews>
    <sheetView workbookViewId="0">
      <selection sqref="A1:XFD1"/>
    </sheetView>
  </sheetViews>
  <sheetFormatPr defaultColWidth="8.90625" defaultRowHeight="14"/>
  <cols>
    <col min="1" max="1" width="49.36328125" style="197" customWidth="1"/>
    <col min="2" max="2" width="13" style="197" customWidth="1"/>
    <col min="3" max="3" width="14.453125" style="197" customWidth="1"/>
    <col min="4" max="4" width="14.90625" style="197" customWidth="1"/>
    <col min="5" max="5" width="8.90625" style="197"/>
    <col min="6" max="6" width="16.08984375" style="197" bestFit="1" customWidth="1"/>
    <col min="7" max="256" width="8.90625" style="197"/>
    <col min="257" max="257" width="49.36328125" style="197" customWidth="1"/>
    <col min="258" max="258" width="13" style="197" customWidth="1"/>
    <col min="259" max="259" width="14.453125" style="197" customWidth="1"/>
    <col min="260" max="260" width="14.90625" style="197" customWidth="1"/>
    <col min="261" max="261" width="8.90625" style="197"/>
    <col min="262" max="262" width="16.08984375" style="197" bestFit="1" customWidth="1"/>
    <col min="263" max="512" width="8.90625" style="197"/>
    <col min="513" max="513" width="49.36328125" style="197" customWidth="1"/>
    <col min="514" max="514" width="13" style="197" customWidth="1"/>
    <col min="515" max="515" width="14.453125" style="197" customWidth="1"/>
    <col min="516" max="516" width="14.90625" style="197" customWidth="1"/>
    <col min="517" max="517" width="8.90625" style="197"/>
    <col min="518" max="518" width="16.08984375" style="197" bestFit="1" customWidth="1"/>
    <col min="519" max="768" width="8.90625" style="197"/>
    <col min="769" max="769" width="49.36328125" style="197" customWidth="1"/>
    <col min="770" max="770" width="13" style="197" customWidth="1"/>
    <col min="771" max="771" width="14.453125" style="197" customWidth="1"/>
    <col min="772" max="772" width="14.90625" style="197" customWidth="1"/>
    <col min="773" max="773" width="8.90625" style="197"/>
    <col min="774" max="774" width="16.08984375" style="197" bestFit="1" customWidth="1"/>
    <col min="775" max="1024" width="8.90625" style="197"/>
    <col min="1025" max="1025" width="49.36328125" style="197" customWidth="1"/>
    <col min="1026" max="1026" width="13" style="197" customWidth="1"/>
    <col min="1027" max="1027" width="14.453125" style="197" customWidth="1"/>
    <col min="1028" max="1028" width="14.90625" style="197" customWidth="1"/>
    <col min="1029" max="1029" width="8.90625" style="197"/>
    <col min="1030" max="1030" width="16.08984375" style="197" bestFit="1" customWidth="1"/>
    <col min="1031" max="1280" width="8.90625" style="197"/>
    <col min="1281" max="1281" width="49.36328125" style="197" customWidth="1"/>
    <col min="1282" max="1282" width="13" style="197" customWidth="1"/>
    <col min="1283" max="1283" width="14.453125" style="197" customWidth="1"/>
    <col min="1284" max="1284" width="14.90625" style="197" customWidth="1"/>
    <col min="1285" max="1285" width="8.90625" style="197"/>
    <col min="1286" max="1286" width="16.08984375" style="197" bestFit="1" customWidth="1"/>
    <col min="1287" max="1536" width="8.90625" style="197"/>
    <col min="1537" max="1537" width="49.36328125" style="197" customWidth="1"/>
    <col min="1538" max="1538" width="13" style="197" customWidth="1"/>
    <col min="1539" max="1539" width="14.453125" style="197" customWidth="1"/>
    <col min="1540" max="1540" width="14.90625" style="197" customWidth="1"/>
    <col min="1541" max="1541" width="8.90625" style="197"/>
    <col min="1542" max="1542" width="16.08984375" style="197" bestFit="1" customWidth="1"/>
    <col min="1543" max="1792" width="8.90625" style="197"/>
    <col min="1793" max="1793" width="49.36328125" style="197" customWidth="1"/>
    <col min="1794" max="1794" width="13" style="197" customWidth="1"/>
    <col min="1795" max="1795" width="14.453125" style="197" customWidth="1"/>
    <col min="1796" max="1796" width="14.90625" style="197" customWidth="1"/>
    <col min="1797" max="1797" width="8.90625" style="197"/>
    <col min="1798" max="1798" width="16.08984375" style="197" bestFit="1" customWidth="1"/>
    <col min="1799" max="2048" width="8.90625" style="197"/>
    <col min="2049" max="2049" width="49.36328125" style="197" customWidth="1"/>
    <col min="2050" max="2050" width="13" style="197" customWidth="1"/>
    <col min="2051" max="2051" width="14.453125" style="197" customWidth="1"/>
    <col min="2052" max="2052" width="14.90625" style="197" customWidth="1"/>
    <col min="2053" max="2053" width="8.90625" style="197"/>
    <col min="2054" max="2054" width="16.08984375" style="197" bestFit="1" customWidth="1"/>
    <col min="2055" max="2304" width="8.90625" style="197"/>
    <col min="2305" max="2305" width="49.36328125" style="197" customWidth="1"/>
    <col min="2306" max="2306" width="13" style="197" customWidth="1"/>
    <col min="2307" max="2307" width="14.453125" style="197" customWidth="1"/>
    <col min="2308" max="2308" width="14.90625" style="197" customWidth="1"/>
    <col min="2309" max="2309" width="8.90625" style="197"/>
    <col min="2310" max="2310" width="16.08984375" style="197" bestFit="1" customWidth="1"/>
    <col min="2311" max="2560" width="8.90625" style="197"/>
    <col min="2561" max="2561" width="49.36328125" style="197" customWidth="1"/>
    <col min="2562" max="2562" width="13" style="197" customWidth="1"/>
    <col min="2563" max="2563" width="14.453125" style="197" customWidth="1"/>
    <col min="2564" max="2564" width="14.90625" style="197" customWidth="1"/>
    <col min="2565" max="2565" width="8.90625" style="197"/>
    <col min="2566" max="2566" width="16.08984375" style="197" bestFit="1" customWidth="1"/>
    <col min="2567" max="2816" width="8.90625" style="197"/>
    <col min="2817" max="2817" width="49.36328125" style="197" customWidth="1"/>
    <col min="2818" max="2818" width="13" style="197" customWidth="1"/>
    <col min="2819" max="2819" width="14.453125" style="197" customWidth="1"/>
    <col min="2820" max="2820" width="14.90625" style="197" customWidth="1"/>
    <col min="2821" max="2821" width="8.90625" style="197"/>
    <col min="2822" max="2822" width="16.08984375" style="197" bestFit="1" customWidth="1"/>
    <col min="2823" max="3072" width="8.90625" style="197"/>
    <col min="3073" max="3073" width="49.36328125" style="197" customWidth="1"/>
    <col min="3074" max="3074" width="13" style="197" customWidth="1"/>
    <col min="3075" max="3075" width="14.453125" style="197" customWidth="1"/>
    <col min="3076" max="3076" width="14.90625" style="197" customWidth="1"/>
    <col min="3077" max="3077" width="8.90625" style="197"/>
    <col min="3078" max="3078" width="16.08984375" style="197" bestFit="1" customWidth="1"/>
    <col min="3079" max="3328" width="8.90625" style="197"/>
    <col min="3329" max="3329" width="49.36328125" style="197" customWidth="1"/>
    <col min="3330" max="3330" width="13" style="197" customWidth="1"/>
    <col min="3331" max="3331" width="14.453125" style="197" customWidth="1"/>
    <col min="3332" max="3332" width="14.90625" style="197" customWidth="1"/>
    <col min="3333" max="3333" width="8.90625" style="197"/>
    <col min="3334" max="3334" width="16.08984375" style="197" bestFit="1" customWidth="1"/>
    <col min="3335" max="3584" width="8.90625" style="197"/>
    <col min="3585" max="3585" width="49.36328125" style="197" customWidth="1"/>
    <col min="3586" max="3586" width="13" style="197" customWidth="1"/>
    <col min="3587" max="3587" width="14.453125" style="197" customWidth="1"/>
    <col min="3588" max="3588" width="14.90625" style="197" customWidth="1"/>
    <col min="3589" max="3589" width="8.90625" style="197"/>
    <col min="3590" max="3590" width="16.08984375" style="197" bestFit="1" customWidth="1"/>
    <col min="3591" max="3840" width="8.90625" style="197"/>
    <col min="3841" max="3841" width="49.36328125" style="197" customWidth="1"/>
    <col min="3842" max="3842" width="13" style="197" customWidth="1"/>
    <col min="3843" max="3843" width="14.453125" style="197" customWidth="1"/>
    <col min="3844" max="3844" width="14.90625" style="197" customWidth="1"/>
    <col min="3845" max="3845" width="8.90625" style="197"/>
    <col min="3846" max="3846" width="16.08984375" style="197" bestFit="1" customWidth="1"/>
    <col min="3847" max="4096" width="8.90625" style="197"/>
    <col min="4097" max="4097" width="49.36328125" style="197" customWidth="1"/>
    <col min="4098" max="4098" width="13" style="197" customWidth="1"/>
    <col min="4099" max="4099" width="14.453125" style="197" customWidth="1"/>
    <col min="4100" max="4100" width="14.90625" style="197" customWidth="1"/>
    <col min="4101" max="4101" width="8.90625" style="197"/>
    <col min="4102" max="4102" width="16.08984375" style="197" bestFit="1" customWidth="1"/>
    <col min="4103" max="4352" width="8.90625" style="197"/>
    <col min="4353" max="4353" width="49.36328125" style="197" customWidth="1"/>
    <col min="4354" max="4354" width="13" style="197" customWidth="1"/>
    <col min="4355" max="4355" width="14.453125" style="197" customWidth="1"/>
    <col min="4356" max="4356" width="14.90625" style="197" customWidth="1"/>
    <col min="4357" max="4357" width="8.90625" style="197"/>
    <col min="4358" max="4358" width="16.08984375" style="197" bestFit="1" customWidth="1"/>
    <col min="4359" max="4608" width="8.90625" style="197"/>
    <col min="4609" max="4609" width="49.36328125" style="197" customWidth="1"/>
    <col min="4610" max="4610" width="13" style="197" customWidth="1"/>
    <col min="4611" max="4611" width="14.453125" style="197" customWidth="1"/>
    <col min="4612" max="4612" width="14.90625" style="197" customWidth="1"/>
    <col min="4613" max="4613" width="8.90625" style="197"/>
    <col min="4614" max="4614" width="16.08984375" style="197" bestFit="1" customWidth="1"/>
    <col min="4615" max="4864" width="8.90625" style="197"/>
    <col min="4865" max="4865" width="49.36328125" style="197" customWidth="1"/>
    <col min="4866" max="4866" width="13" style="197" customWidth="1"/>
    <col min="4867" max="4867" width="14.453125" style="197" customWidth="1"/>
    <col min="4868" max="4868" width="14.90625" style="197" customWidth="1"/>
    <col min="4869" max="4869" width="8.90625" style="197"/>
    <col min="4870" max="4870" width="16.08984375" style="197" bestFit="1" customWidth="1"/>
    <col min="4871" max="5120" width="8.90625" style="197"/>
    <col min="5121" max="5121" width="49.36328125" style="197" customWidth="1"/>
    <col min="5122" max="5122" width="13" style="197" customWidth="1"/>
    <col min="5123" max="5123" width="14.453125" style="197" customWidth="1"/>
    <col min="5124" max="5124" width="14.90625" style="197" customWidth="1"/>
    <col min="5125" max="5125" width="8.90625" style="197"/>
    <col min="5126" max="5126" width="16.08984375" style="197" bestFit="1" customWidth="1"/>
    <col min="5127" max="5376" width="8.90625" style="197"/>
    <col min="5377" max="5377" width="49.36328125" style="197" customWidth="1"/>
    <col min="5378" max="5378" width="13" style="197" customWidth="1"/>
    <col min="5379" max="5379" width="14.453125" style="197" customWidth="1"/>
    <col min="5380" max="5380" width="14.90625" style="197" customWidth="1"/>
    <col min="5381" max="5381" width="8.90625" style="197"/>
    <col min="5382" max="5382" width="16.08984375" style="197" bestFit="1" customWidth="1"/>
    <col min="5383" max="5632" width="8.90625" style="197"/>
    <col min="5633" max="5633" width="49.36328125" style="197" customWidth="1"/>
    <col min="5634" max="5634" width="13" style="197" customWidth="1"/>
    <col min="5635" max="5635" width="14.453125" style="197" customWidth="1"/>
    <col min="5636" max="5636" width="14.90625" style="197" customWidth="1"/>
    <col min="5637" max="5637" width="8.90625" style="197"/>
    <col min="5638" max="5638" width="16.08984375" style="197" bestFit="1" customWidth="1"/>
    <col min="5639" max="5888" width="8.90625" style="197"/>
    <col min="5889" max="5889" width="49.36328125" style="197" customWidth="1"/>
    <col min="5890" max="5890" width="13" style="197" customWidth="1"/>
    <col min="5891" max="5891" width="14.453125" style="197" customWidth="1"/>
    <col min="5892" max="5892" width="14.90625" style="197" customWidth="1"/>
    <col min="5893" max="5893" width="8.90625" style="197"/>
    <col min="5894" max="5894" width="16.08984375" style="197" bestFit="1" customWidth="1"/>
    <col min="5895" max="6144" width="8.90625" style="197"/>
    <col min="6145" max="6145" width="49.36328125" style="197" customWidth="1"/>
    <col min="6146" max="6146" width="13" style="197" customWidth="1"/>
    <col min="6147" max="6147" width="14.453125" style="197" customWidth="1"/>
    <col min="6148" max="6148" width="14.90625" style="197" customWidth="1"/>
    <col min="6149" max="6149" width="8.90625" style="197"/>
    <col min="6150" max="6150" width="16.08984375" style="197" bestFit="1" customWidth="1"/>
    <col min="6151" max="6400" width="8.90625" style="197"/>
    <col min="6401" max="6401" width="49.36328125" style="197" customWidth="1"/>
    <col min="6402" max="6402" width="13" style="197" customWidth="1"/>
    <col min="6403" max="6403" width="14.453125" style="197" customWidth="1"/>
    <col min="6404" max="6404" width="14.90625" style="197" customWidth="1"/>
    <col min="6405" max="6405" width="8.90625" style="197"/>
    <col min="6406" max="6406" width="16.08984375" style="197" bestFit="1" customWidth="1"/>
    <col min="6407" max="6656" width="8.90625" style="197"/>
    <col min="6657" max="6657" width="49.36328125" style="197" customWidth="1"/>
    <col min="6658" max="6658" width="13" style="197" customWidth="1"/>
    <col min="6659" max="6659" width="14.453125" style="197" customWidth="1"/>
    <col min="6660" max="6660" width="14.90625" style="197" customWidth="1"/>
    <col min="6661" max="6661" width="8.90625" style="197"/>
    <col min="6662" max="6662" width="16.08984375" style="197" bestFit="1" customWidth="1"/>
    <col min="6663" max="6912" width="8.90625" style="197"/>
    <col min="6913" max="6913" width="49.36328125" style="197" customWidth="1"/>
    <col min="6914" max="6914" width="13" style="197" customWidth="1"/>
    <col min="6915" max="6915" width="14.453125" style="197" customWidth="1"/>
    <col min="6916" max="6916" width="14.90625" style="197" customWidth="1"/>
    <col min="6917" max="6917" width="8.90625" style="197"/>
    <col min="6918" max="6918" width="16.08984375" style="197" bestFit="1" customWidth="1"/>
    <col min="6919" max="7168" width="8.90625" style="197"/>
    <col min="7169" max="7169" width="49.36328125" style="197" customWidth="1"/>
    <col min="7170" max="7170" width="13" style="197" customWidth="1"/>
    <col min="7171" max="7171" width="14.453125" style="197" customWidth="1"/>
    <col min="7172" max="7172" width="14.90625" style="197" customWidth="1"/>
    <col min="7173" max="7173" width="8.90625" style="197"/>
    <col min="7174" max="7174" width="16.08984375" style="197" bestFit="1" customWidth="1"/>
    <col min="7175" max="7424" width="8.90625" style="197"/>
    <col min="7425" max="7425" width="49.36328125" style="197" customWidth="1"/>
    <col min="7426" max="7426" width="13" style="197" customWidth="1"/>
    <col min="7427" max="7427" width="14.453125" style="197" customWidth="1"/>
    <col min="7428" max="7428" width="14.90625" style="197" customWidth="1"/>
    <col min="7429" max="7429" width="8.90625" style="197"/>
    <col min="7430" max="7430" width="16.08984375" style="197" bestFit="1" customWidth="1"/>
    <col min="7431" max="7680" width="8.90625" style="197"/>
    <col min="7681" max="7681" width="49.36328125" style="197" customWidth="1"/>
    <col min="7682" max="7682" width="13" style="197" customWidth="1"/>
    <col min="7683" max="7683" width="14.453125" style="197" customWidth="1"/>
    <col min="7684" max="7684" width="14.90625" style="197" customWidth="1"/>
    <col min="7685" max="7685" width="8.90625" style="197"/>
    <col min="7686" max="7686" width="16.08984375" style="197" bestFit="1" customWidth="1"/>
    <col min="7687" max="7936" width="8.90625" style="197"/>
    <col min="7937" max="7937" width="49.36328125" style="197" customWidth="1"/>
    <col min="7938" max="7938" width="13" style="197" customWidth="1"/>
    <col min="7939" max="7939" width="14.453125" style="197" customWidth="1"/>
    <col min="7940" max="7940" width="14.90625" style="197" customWidth="1"/>
    <col min="7941" max="7941" width="8.90625" style="197"/>
    <col min="7942" max="7942" width="16.08984375" style="197" bestFit="1" customWidth="1"/>
    <col min="7943" max="8192" width="8.90625" style="197"/>
    <col min="8193" max="8193" width="49.36328125" style="197" customWidth="1"/>
    <col min="8194" max="8194" width="13" style="197" customWidth="1"/>
    <col min="8195" max="8195" width="14.453125" style="197" customWidth="1"/>
    <col min="8196" max="8196" width="14.90625" style="197" customWidth="1"/>
    <col min="8197" max="8197" width="8.90625" style="197"/>
    <col min="8198" max="8198" width="16.08984375" style="197" bestFit="1" customWidth="1"/>
    <col min="8199" max="8448" width="8.90625" style="197"/>
    <col min="8449" max="8449" width="49.36328125" style="197" customWidth="1"/>
    <col min="8450" max="8450" width="13" style="197" customWidth="1"/>
    <col min="8451" max="8451" width="14.453125" style="197" customWidth="1"/>
    <col min="8452" max="8452" width="14.90625" style="197" customWidth="1"/>
    <col min="8453" max="8453" width="8.90625" style="197"/>
    <col min="8454" max="8454" width="16.08984375" style="197" bestFit="1" customWidth="1"/>
    <col min="8455" max="8704" width="8.90625" style="197"/>
    <col min="8705" max="8705" width="49.36328125" style="197" customWidth="1"/>
    <col min="8706" max="8706" width="13" style="197" customWidth="1"/>
    <col min="8707" max="8707" width="14.453125" style="197" customWidth="1"/>
    <col min="8708" max="8708" width="14.90625" style="197" customWidth="1"/>
    <col min="8709" max="8709" width="8.90625" style="197"/>
    <col min="8710" max="8710" width="16.08984375" style="197" bestFit="1" customWidth="1"/>
    <col min="8711" max="8960" width="8.90625" style="197"/>
    <col min="8961" max="8961" width="49.36328125" style="197" customWidth="1"/>
    <col min="8962" max="8962" width="13" style="197" customWidth="1"/>
    <col min="8963" max="8963" width="14.453125" style="197" customWidth="1"/>
    <col min="8964" max="8964" width="14.90625" style="197" customWidth="1"/>
    <col min="8965" max="8965" width="8.90625" style="197"/>
    <col min="8966" max="8966" width="16.08984375" style="197" bestFit="1" customWidth="1"/>
    <col min="8967" max="9216" width="8.90625" style="197"/>
    <col min="9217" max="9217" width="49.36328125" style="197" customWidth="1"/>
    <col min="9218" max="9218" width="13" style="197" customWidth="1"/>
    <col min="9219" max="9219" width="14.453125" style="197" customWidth="1"/>
    <col min="9220" max="9220" width="14.90625" style="197" customWidth="1"/>
    <col min="9221" max="9221" width="8.90625" style="197"/>
    <col min="9222" max="9222" width="16.08984375" style="197" bestFit="1" customWidth="1"/>
    <col min="9223" max="9472" width="8.90625" style="197"/>
    <col min="9473" max="9473" width="49.36328125" style="197" customWidth="1"/>
    <col min="9474" max="9474" width="13" style="197" customWidth="1"/>
    <col min="9475" max="9475" width="14.453125" style="197" customWidth="1"/>
    <col min="9476" max="9476" width="14.90625" style="197" customWidth="1"/>
    <col min="9477" max="9477" width="8.90625" style="197"/>
    <col min="9478" max="9478" width="16.08984375" style="197" bestFit="1" customWidth="1"/>
    <col min="9479" max="9728" width="8.90625" style="197"/>
    <col min="9729" max="9729" width="49.36328125" style="197" customWidth="1"/>
    <col min="9730" max="9730" width="13" style="197" customWidth="1"/>
    <col min="9731" max="9731" width="14.453125" style="197" customWidth="1"/>
    <col min="9732" max="9732" width="14.90625" style="197" customWidth="1"/>
    <col min="9733" max="9733" width="8.90625" style="197"/>
    <col min="9734" max="9734" width="16.08984375" style="197" bestFit="1" customWidth="1"/>
    <col min="9735" max="9984" width="8.90625" style="197"/>
    <col min="9985" max="9985" width="49.36328125" style="197" customWidth="1"/>
    <col min="9986" max="9986" width="13" style="197" customWidth="1"/>
    <col min="9987" max="9987" width="14.453125" style="197" customWidth="1"/>
    <col min="9988" max="9988" width="14.90625" style="197" customWidth="1"/>
    <col min="9989" max="9989" width="8.90625" style="197"/>
    <col min="9990" max="9990" width="16.08984375" style="197" bestFit="1" customWidth="1"/>
    <col min="9991" max="10240" width="8.90625" style="197"/>
    <col min="10241" max="10241" width="49.36328125" style="197" customWidth="1"/>
    <col min="10242" max="10242" width="13" style="197" customWidth="1"/>
    <col min="10243" max="10243" width="14.453125" style="197" customWidth="1"/>
    <col min="10244" max="10244" width="14.90625" style="197" customWidth="1"/>
    <col min="10245" max="10245" width="8.90625" style="197"/>
    <col min="10246" max="10246" width="16.08984375" style="197" bestFit="1" customWidth="1"/>
    <col min="10247" max="10496" width="8.90625" style="197"/>
    <col min="10497" max="10497" width="49.36328125" style="197" customWidth="1"/>
    <col min="10498" max="10498" width="13" style="197" customWidth="1"/>
    <col min="10499" max="10499" width="14.453125" style="197" customWidth="1"/>
    <col min="10500" max="10500" width="14.90625" style="197" customWidth="1"/>
    <col min="10501" max="10501" width="8.90625" style="197"/>
    <col min="10502" max="10502" width="16.08984375" style="197" bestFit="1" customWidth="1"/>
    <col min="10503" max="10752" width="8.90625" style="197"/>
    <col min="10753" max="10753" width="49.36328125" style="197" customWidth="1"/>
    <col min="10754" max="10754" width="13" style="197" customWidth="1"/>
    <col min="10755" max="10755" width="14.453125" style="197" customWidth="1"/>
    <col min="10756" max="10756" width="14.90625" style="197" customWidth="1"/>
    <col min="10757" max="10757" width="8.90625" style="197"/>
    <col min="10758" max="10758" width="16.08984375" style="197" bestFit="1" customWidth="1"/>
    <col min="10759" max="11008" width="8.90625" style="197"/>
    <col min="11009" max="11009" width="49.36328125" style="197" customWidth="1"/>
    <col min="11010" max="11010" width="13" style="197" customWidth="1"/>
    <col min="11011" max="11011" width="14.453125" style="197" customWidth="1"/>
    <col min="11012" max="11012" width="14.90625" style="197" customWidth="1"/>
    <col min="11013" max="11013" width="8.90625" style="197"/>
    <col min="11014" max="11014" width="16.08984375" style="197" bestFit="1" customWidth="1"/>
    <col min="11015" max="11264" width="8.90625" style="197"/>
    <col min="11265" max="11265" width="49.36328125" style="197" customWidth="1"/>
    <col min="11266" max="11266" width="13" style="197" customWidth="1"/>
    <col min="11267" max="11267" width="14.453125" style="197" customWidth="1"/>
    <col min="11268" max="11268" width="14.90625" style="197" customWidth="1"/>
    <col min="11269" max="11269" width="8.90625" style="197"/>
    <col min="11270" max="11270" width="16.08984375" style="197" bestFit="1" customWidth="1"/>
    <col min="11271" max="11520" width="8.90625" style="197"/>
    <col min="11521" max="11521" width="49.36328125" style="197" customWidth="1"/>
    <col min="11522" max="11522" width="13" style="197" customWidth="1"/>
    <col min="11523" max="11523" width="14.453125" style="197" customWidth="1"/>
    <col min="11524" max="11524" width="14.90625" style="197" customWidth="1"/>
    <col min="11525" max="11525" width="8.90625" style="197"/>
    <col min="11526" max="11526" width="16.08984375" style="197" bestFit="1" customWidth="1"/>
    <col min="11527" max="11776" width="8.90625" style="197"/>
    <col min="11777" max="11777" width="49.36328125" style="197" customWidth="1"/>
    <col min="11778" max="11778" width="13" style="197" customWidth="1"/>
    <col min="11779" max="11779" width="14.453125" style="197" customWidth="1"/>
    <col min="11780" max="11780" width="14.90625" style="197" customWidth="1"/>
    <col min="11781" max="11781" width="8.90625" style="197"/>
    <col min="11782" max="11782" width="16.08984375" style="197" bestFit="1" customWidth="1"/>
    <col min="11783" max="12032" width="8.90625" style="197"/>
    <col min="12033" max="12033" width="49.36328125" style="197" customWidth="1"/>
    <col min="12034" max="12034" width="13" style="197" customWidth="1"/>
    <col min="12035" max="12035" width="14.453125" style="197" customWidth="1"/>
    <col min="12036" max="12036" width="14.90625" style="197" customWidth="1"/>
    <col min="12037" max="12037" width="8.90625" style="197"/>
    <col min="12038" max="12038" width="16.08984375" style="197" bestFit="1" customWidth="1"/>
    <col min="12039" max="12288" width="8.90625" style="197"/>
    <col min="12289" max="12289" width="49.36328125" style="197" customWidth="1"/>
    <col min="12290" max="12290" width="13" style="197" customWidth="1"/>
    <col min="12291" max="12291" width="14.453125" style="197" customWidth="1"/>
    <col min="12292" max="12292" width="14.90625" style="197" customWidth="1"/>
    <col min="12293" max="12293" width="8.90625" style="197"/>
    <col min="12294" max="12294" width="16.08984375" style="197" bestFit="1" customWidth="1"/>
    <col min="12295" max="12544" width="8.90625" style="197"/>
    <col min="12545" max="12545" width="49.36328125" style="197" customWidth="1"/>
    <col min="12546" max="12546" width="13" style="197" customWidth="1"/>
    <col min="12547" max="12547" width="14.453125" style="197" customWidth="1"/>
    <col min="12548" max="12548" width="14.90625" style="197" customWidth="1"/>
    <col min="12549" max="12549" width="8.90625" style="197"/>
    <col min="12550" max="12550" width="16.08984375" style="197" bestFit="1" customWidth="1"/>
    <col min="12551" max="12800" width="8.90625" style="197"/>
    <col min="12801" max="12801" width="49.36328125" style="197" customWidth="1"/>
    <col min="12802" max="12802" width="13" style="197" customWidth="1"/>
    <col min="12803" max="12803" width="14.453125" style="197" customWidth="1"/>
    <col min="12804" max="12804" width="14.90625" style="197" customWidth="1"/>
    <col min="12805" max="12805" width="8.90625" style="197"/>
    <col min="12806" max="12806" width="16.08984375" style="197" bestFit="1" customWidth="1"/>
    <col min="12807" max="13056" width="8.90625" style="197"/>
    <col min="13057" max="13057" width="49.36328125" style="197" customWidth="1"/>
    <col min="13058" max="13058" width="13" style="197" customWidth="1"/>
    <col min="13059" max="13059" width="14.453125" style="197" customWidth="1"/>
    <col min="13060" max="13060" width="14.90625" style="197" customWidth="1"/>
    <col min="13061" max="13061" width="8.90625" style="197"/>
    <col min="13062" max="13062" width="16.08984375" style="197" bestFit="1" customWidth="1"/>
    <col min="13063" max="13312" width="8.90625" style="197"/>
    <col min="13313" max="13313" width="49.36328125" style="197" customWidth="1"/>
    <col min="13314" max="13314" width="13" style="197" customWidth="1"/>
    <col min="13315" max="13315" width="14.453125" style="197" customWidth="1"/>
    <col min="13316" max="13316" width="14.90625" style="197" customWidth="1"/>
    <col min="13317" max="13317" width="8.90625" style="197"/>
    <col min="13318" max="13318" width="16.08984375" style="197" bestFit="1" customWidth="1"/>
    <col min="13319" max="13568" width="8.90625" style="197"/>
    <col min="13569" max="13569" width="49.36328125" style="197" customWidth="1"/>
    <col min="13570" max="13570" width="13" style="197" customWidth="1"/>
    <col min="13571" max="13571" width="14.453125" style="197" customWidth="1"/>
    <col min="13572" max="13572" width="14.90625" style="197" customWidth="1"/>
    <col min="13573" max="13573" width="8.90625" style="197"/>
    <col min="13574" max="13574" width="16.08984375" style="197" bestFit="1" customWidth="1"/>
    <col min="13575" max="13824" width="8.90625" style="197"/>
    <col min="13825" max="13825" width="49.36328125" style="197" customWidth="1"/>
    <col min="13826" max="13826" width="13" style="197" customWidth="1"/>
    <col min="13827" max="13827" width="14.453125" style="197" customWidth="1"/>
    <col min="13828" max="13828" width="14.90625" style="197" customWidth="1"/>
    <col min="13829" max="13829" width="8.90625" style="197"/>
    <col min="13830" max="13830" width="16.08984375" style="197" bestFit="1" customWidth="1"/>
    <col min="13831" max="14080" width="8.90625" style="197"/>
    <col min="14081" max="14081" width="49.36328125" style="197" customWidth="1"/>
    <col min="14082" max="14082" width="13" style="197" customWidth="1"/>
    <col min="14083" max="14083" width="14.453125" style="197" customWidth="1"/>
    <col min="14084" max="14084" width="14.90625" style="197" customWidth="1"/>
    <col min="14085" max="14085" width="8.90625" style="197"/>
    <col min="14086" max="14086" width="16.08984375" style="197" bestFit="1" customWidth="1"/>
    <col min="14087" max="14336" width="8.90625" style="197"/>
    <col min="14337" max="14337" width="49.36328125" style="197" customWidth="1"/>
    <col min="14338" max="14338" width="13" style="197" customWidth="1"/>
    <col min="14339" max="14339" width="14.453125" style="197" customWidth="1"/>
    <col min="14340" max="14340" width="14.90625" style="197" customWidth="1"/>
    <col min="14341" max="14341" width="8.90625" style="197"/>
    <col min="14342" max="14342" width="16.08984375" style="197" bestFit="1" customWidth="1"/>
    <col min="14343" max="14592" width="8.90625" style="197"/>
    <col min="14593" max="14593" width="49.36328125" style="197" customWidth="1"/>
    <col min="14594" max="14594" width="13" style="197" customWidth="1"/>
    <col min="14595" max="14595" width="14.453125" style="197" customWidth="1"/>
    <col min="14596" max="14596" width="14.90625" style="197" customWidth="1"/>
    <col min="14597" max="14597" width="8.90625" style="197"/>
    <col min="14598" max="14598" width="16.08984375" style="197" bestFit="1" customWidth="1"/>
    <col min="14599" max="14848" width="8.90625" style="197"/>
    <col min="14849" max="14849" width="49.36328125" style="197" customWidth="1"/>
    <col min="14850" max="14850" width="13" style="197" customWidth="1"/>
    <col min="14851" max="14851" width="14.453125" style="197" customWidth="1"/>
    <col min="14852" max="14852" width="14.90625" style="197" customWidth="1"/>
    <col min="14853" max="14853" width="8.90625" style="197"/>
    <col min="14854" max="14854" width="16.08984375" style="197" bestFit="1" customWidth="1"/>
    <col min="14855" max="15104" width="8.90625" style="197"/>
    <col min="15105" max="15105" width="49.36328125" style="197" customWidth="1"/>
    <col min="15106" max="15106" width="13" style="197" customWidth="1"/>
    <col min="15107" max="15107" width="14.453125" style="197" customWidth="1"/>
    <col min="15108" max="15108" width="14.90625" style="197" customWidth="1"/>
    <col min="15109" max="15109" width="8.90625" style="197"/>
    <col min="15110" max="15110" width="16.08984375" style="197" bestFit="1" customWidth="1"/>
    <col min="15111" max="15360" width="8.90625" style="197"/>
    <col min="15361" max="15361" width="49.36328125" style="197" customWidth="1"/>
    <col min="15362" max="15362" width="13" style="197" customWidth="1"/>
    <col min="15363" max="15363" width="14.453125" style="197" customWidth="1"/>
    <col min="15364" max="15364" width="14.90625" style="197" customWidth="1"/>
    <col min="15365" max="15365" width="8.90625" style="197"/>
    <col min="15366" max="15366" width="16.08984375" style="197" bestFit="1" customWidth="1"/>
    <col min="15367" max="15616" width="8.90625" style="197"/>
    <col min="15617" max="15617" width="49.36328125" style="197" customWidth="1"/>
    <col min="15618" max="15618" width="13" style="197" customWidth="1"/>
    <col min="15619" max="15619" width="14.453125" style="197" customWidth="1"/>
    <col min="15620" max="15620" width="14.90625" style="197" customWidth="1"/>
    <col min="15621" max="15621" width="8.90625" style="197"/>
    <col min="15622" max="15622" width="16.08984375" style="197" bestFit="1" customWidth="1"/>
    <col min="15623" max="15872" width="8.90625" style="197"/>
    <col min="15873" max="15873" width="49.36328125" style="197" customWidth="1"/>
    <col min="15874" max="15874" width="13" style="197" customWidth="1"/>
    <col min="15875" max="15875" width="14.453125" style="197" customWidth="1"/>
    <col min="15876" max="15876" width="14.90625" style="197" customWidth="1"/>
    <col min="15877" max="15877" width="8.90625" style="197"/>
    <col min="15878" max="15878" width="16.08984375" style="197" bestFit="1" customWidth="1"/>
    <col min="15879" max="16128" width="8.90625" style="197"/>
    <col min="16129" max="16129" width="49.36328125" style="197" customWidth="1"/>
    <col min="16130" max="16130" width="13" style="197" customWidth="1"/>
    <col min="16131" max="16131" width="14.453125" style="197" customWidth="1"/>
    <col min="16132" max="16132" width="14.90625" style="197" customWidth="1"/>
    <col min="16133" max="16133" width="8.90625" style="197"/>
    <col min="16134" max="16134" width="16.08984375" style="197" bestFit="1" customWidth="1"/>
    <col min="16135" max="16384" width="8.90625" style="197"/>
  </cols>
  <sheetData>
    <row r="1" spans="1:6" ht="18" customHeight="1">
      <c r="A1" s="195" t="s">
        <v>1352</v>
      </c>
    </row>
    <row r="2" spans="1:6" ht="37.15" customHeight="1">
      <c r="A2" s="198" t="s">
        <v>1353</v>
      </c>
      <c r="B2" s="217"/>
      <c r="C2" s="217"/>
      <c r="D2" s="217"/>
    </row>
    <row r="3" spans="1:6" ht="28" customHeight="1">
      <c r="A3" s="201" t="s">
        <v>1340</v>
      </c>
      <c r="B3" s="218"/>
      <c r="C3" s="218"/>
      <c r="D3" s="218" t="s">
        <v>1341</v>
      </c>
    </row>
    <row r="4" spans="1:6" ht="28" customHeight="1">
      <c r="A4" s="203" t="s">
        <v>1327</v>
      </c>
      <c r="B4" s="203" t="s">
        <v>47</v>
      </c>
      <c r="C4" s="219" t="s">
        <v>1016</v>
      </c>
      <c r="D4" s="203" t="s">
        <v>1328</v>
      </c>
    </row>
    <row r="5" spans="1:6" s="208" customFormat="1" ht="28" customHeight="1">
      <c r="A5" s="220" t="s">
        <v>1342</v>
      </c>
      <c r="B5" s="221"/>
      <c r="C5" s="221">
        <v>259.01639999999998</v>
      </c>
      <c r="D5" s="212"/>
    </row>
    <row r="6" spans="1:6" s="208" customFormat="1" ht="28" customHeight="1">
      <c r="A6" s="220" t="s">
        <v>1343</v>
      </c>
      <c r="B6" s="221"/>
      <c r="C6" s="222"/>
      <c r="D6" s="223" t="s">
        <v>1331</v>
      </c>
    </row>
    <row r="7" spans="1:6" s="208" customFormat="1" ht="28" customHeight="1">
      <c r="A7" s="220" t="s">
        <v>1344</v>
      </c>
      <c r="B7" s="221">
        <v>63.790700000000001</v>
      </c>
      <c r="C7" s="221">
        <v>63.790700000000001</v>
      </c>
      <c r="D7" s="224"/>
    </row>
    <row r="8" spans="1:6" ht="28" customHeight="1" thickBot="1">
      <c r="A8" s="225" t="s">
        <v>1345</v>
      </c>
      <c r="B8" s="221">
        <v>2.589</v>
      </c>
      <c r="C8" s="221">
        <v>2.589</v>
      </c>
      <c r="D8" s="226"/>
      <c r="F8" s="227"/>
    </row>
    <row r="9" spans="1:6" s="208" customFormat="1" ht="28" customHeight="1">
      <c r="A9" s="220" t="s">
        <v>1346</v>
      </c>
      <c r="B9" s="221"/>
      <c r="C9" s="221">
        <v>320.21809999999999</v>
      </c>
      <c r="D9" s="212"/>
      <c r="F9" s="228"/>
    </row>
    <row r="10" spans="1:6" s="208" customFormat="1" ht="28" customHeight="1">
      <c r="A10" s="220" t="s">
        <v>1347</v>
      </c>
      <c r="B10" s="221"/>
      <c r="C10" s="221"/>
      <c r="D10" s="223" t="s">
        <v>1331</v>
      </c>
      <c r="F10" s="229"/>
    </row>
    <row r="11" spans="1:6" s="208" customFormat="1" ht="33" customHeight="1">
      <c r="A11" s="220" t="s">
        <v>1348</v>
      </c>
      <c r="B11" s="221"/>
      <c r="C11" s="221"/>
      <c r="D11" s="223" t="s">
        <v>1331</v>
      </c>
    </row>
  </sheetData>
  <mergeCells count="1">
    <mergeCell ref="A2:D2"/>
  </mergeCells>
  <phoneticPr fontId="8" type="noConversion"/>
  <pageMargins left="0.7" right="0.1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tabColor rgb="FF92D050"/>
  </sheetPr>
  <dimension ref="A1:B43"/>
  <sheetViews>
    <sheetView showRuler="0" topLeftCell="A18" workbookViewId="0">
      <selection activeCell="E41" sqref="E41"/>
    </sheetView>
  </sheetViews>
  <sheetFormatPr defaultRowHeight="14.5"/>
  <cols>
    <col min="1" max="1" width="30.6328125" customWidth="1"/>
    <col min="2" max="2" width="30.6328125" style="51" customWidth="1"/>
  </cols>
  <sheetData>
    <row r="1" spans="1:2" s="74" customFormat="1" ht="18" customHeight="1">
      <c r="A1" s="70" t="s">
        <v>87</v>
      </c>
      <c r="B1" s="85"/>
    </row>
    <row r="2" spans="1:2" ht="45" customHeight="1">
      <c r="A2" s="143" t="s">
        <v>88</v>
      </c>
      <c r="B2" s="143" t="s">
        <v>86</v>
      </c>
    </row>
    <row r="3" spans="1:2" ht="25" customHeight="1">
      <c r="A3" s="41"/>
      <c r="B3" s="51" t="s">
        <v>45</v>
      </c>
    </row>
    <row r="4" spans="1:2" ht="20" customHeight="1">
      <c r="A4" s="34" t="s">
        <v>46</v>
      </c>
      <c r="B4" s="44" t="s">
        <v>47</v>
      </c>
    </row>
    <row r="5" spans="1:2" ht="20" customHeight="1">
      <c r="A5" s="32" t="s">
        <v>89</v>
      </c>
      <c r="B5" s="45">
        <v>49868.027760999998</v>
      </c>
    </row>
    <row r="6" spans="1:2" ht="20" customHeight="1">
      <c r="A6" s="32" t="s">
        <v>90</v>
      </c>
      <c r="B6" s="45">
        <v>0</v>
      </c>
    </row>
    <row r="7" spans="1:2" ht="20" customHeight="1">
      <c r="A7" s="42" t="s">
        <v>91</v>
      </c>
      <c r="B7" s="46">
        <v>1058.2760000000001</v>
      </c>
    </row>
    <row r="8" spans="1:2" ht="20" customHeight="1">
      <c r="A8" s="38" t="s">
        <v>92</v>
      </c>
      <c r="B8" s="45">
        <v>41442.067657</v>
      </c>
    </row>
    <row r="9" spans="1:2" ht="20" customHeight="1">
      <c r="A9" s="38" t="s">
        <v>93</v>
      </c>
      <c r="B9" s="45">
        <v>60971.843700999998</v>
      </c>
    </row>
    <row r="10" spans="1:2" ht="20" customHeight="1">
      <c r="A10" s="38" t="s">
        <v>94</v>
      </c>
      <c r="B10" s="45">
        <v>17820.106341999999</v>
      </c>
    </row>
    <row r="11" spans="1:2" ht="20" customHeight="1">
      <c r="A11" s="38" t="s">
        <v>95</v>
      </c>
      <c r="B11" s="45">
        <v>15300.633543</v>
      </c>
    </row>
    <row r="12" spans="1:2" ht="20" customHeight="1">
      <c r="A12" s="38" t="s">
        <v>96</v>
      </c>
      <c r="B12" s="45">
        <v>173784.59927999999</v>
      </c>
    </row>
    <row r="13" spans="1:2" ht="20" customHeight="1">
      <c r="A13" s="38" t="s">
        <v>97</v>
      </c>
      <c r="B13" s="45">
        <v>115706.789271</v>
      </c>
    </row>
    <row r="14" spans="1:2" ht="20" customHeight="1">
      <c r="A14" s="38" t="s">
        <v>98</v>
      </c>
      <c r="B14" s="45">
        <v>7780.0479590000004</v>
      </c>
    </row>
    <row r="15" spans="1:2" ht="20" customHeight="1">
      <c r="A15" s="38" t="s">
        <v>99</v>
      </c>
      <c r="B15" s="45">
        <v>2589.4225620000002</v>
      </c>
    </row>
    <row r="16" spans="1:2" ht="20" customHeight="1">
      <c r="A16" s="38" t="s">
        <v>100</v>
      </c>
      <c r="B16" s="45">
        <v>67048.054304000005</v>
      </c>
    </row>
    <row r="17" spans="1:2" ht="20" customHeight="1">
      <c r="A17" s="38" t="s">
        <v>101</v>
      </c>
      <c r="B17" s="45">
        <v>300489.87957599998</v>
      </c>
    </row>
    <row r="18" spans="1:2" ht="20" customHeight="1">
      <c r="A18" s="38" t="s">
        <v>102</v>
      </c>
      <c r="B18" s="45">
        <v>981.59290999999996</v>
      </c>
    </row>
    <row r="19" spans="1:2" ht="20" customHeight="1">
      <c r="A19" s="38" t="s">
        <v>103</v>
      </c>
      <c r="B19" s="45">
        <v>5016.3881799999999</v>
      </c>
    </row>
    <row r="20" spans="1:2" ht="20" customHeight="1">
      <c r="A20" s="38" t="s">
        <v>104</v>
      </c>
      <c r="B20" s="45">
        <v>210</v>
      </c>
    </row>
    <row r="21" spans="1:2" ht="20" customHeight="1">
      <c r="A21" s="38" t="s">
        <v>105</v>
      </c>
      <c r="B21" s="45">
        <v>0</v>
      </c>
    </row>
    <row r="22" spans="1:2" ht="20" customHeight="1">
      <c r="A22" s="38" t="s">
        <v>106</v>
      </c>
      <c r="B22" s="45">
        <v>6416.9719150000001</v>
      </c>
    </row>
    <row r="23" spans="1:2" ht="20" customHeight="1">
      <c r="A23" s="38" t="s">
        <v>107</v>
      </c>
      <c r="B23" s="45">
        <v>19205.578609</v>
      </c>
    </row>
    <row r="24" spans="1:2" ht="20" customHeight="1">
      <c r="A24" s="38" t="s">
        <v>108</v>
      </c>
      <c r="B24" s="45">
        <v>593.1</v>
      </c>
    </row>
    <row r="25" spans="1:2" ht="20" customHeight="1">
      <c r="A25" s="38" t="s">
        <v>109</v>
      </c>
      <c r="B25" s="45">
        <v>3171.6646219999998</v>
      </c>
    </row>
    <row r="26" spans="1:2" ht="20" customHeight="1">
      <c r="A26" s="38" t="s">
        <v>110</v>
      </c>
      <c r="B26" s="45">
        <v>43638</v>
      </c>
    </row>
    <row r="27" spans="1:2" ht="20" customHeight="1">
      <c r="A27" s="38" t="s">
        <v>111</v>
      </c>
      <c r="B27" s="45">
        <v>33270</v>
      </c>
    </row>
    <row r="28" spans="1:2" ht="20" customHeight="1">
      <c r="A28" s="38" t="s">
        <v>112</v>
      </c>
      <c r="B28" s="45">
        <v>350</v>
      </c>
    </row>
    <row r="29" spans="1:2" ht="20" customHeight="1">
      <c r="A29" s="39" t="s">
        <v>113</v>
      </c>
      <c r="B29" s="47">
        <v>966713.04419199994</v>
      </c>
    </row>
    <row r="30" spans="1:2" ht="20" customHeight="1">
      <c r="A30" s="40" t="s">
        <v>114</v>
      </c>
      <c r="B30" s="47">
        <v>7000</v>
      </c>
    </row>
    <row r="31" spans="1:2" ht="20" customHeight="1">
      <c r="A31" s="40" t="s">
        <v>115</v>
      </c>
      <c r="B31" s="47">
        <v>25664</v>
      </c>
    </row>
    <row r="32" spans="1:2" ht="20" customHeight="1">
      <c r="A32" s="40" t="s">
        <v>116</v>
      </c>
      <c r="B32" s="47">
        <f>+B33+B34+B37</f>
        <v>1324849.3784</v>
      </c>
    </row>
    <row r="33" spans="1:2" ht="20" customHeight="1">
      <c r="A33" s="38" t="s">
        <v>117</v>
      </c>
      <c r="B33" s="25">
        <v>1146512.52</v>
      </c>
    </row>
    <row r="34" spans="1:2" ht="20" customHeight="1">
      <c r="A34" s="38" t="s">
        <v>118</v>
      </c>
      <c r="B34" s="25">
        <v>176476.8584</v>
      </c>
    </row>
    <row r="35" spans="1:2" ht="20" customHeight="1">
      <c r="A35" s="38" t="s">
        <v>119</v>
      </c>
      <c r="B35" s="45">
        <v>0</v>
      </c>
    </row>
    <row r="36" spans="1:2" ht="20" customHeight="1">
      <c r="A36" s="38" t="s">
        <v>120</v>
      </c>
      <c r="B36" s="45">
        <v>0</v>
      </c>
    </row>
    <row r="37" spans="1:2" ht="20" customHeight="1">
      <c r="A37" s="38" t="s">
        <v>121</v>
      </c>
      <c r="B37" s="45">
        <v>1860</v>
      </c>
    </row>
    <row r="38" spans="1:2" ht="20" customHeight="1">
      <c r="A38" s="38" t="s">
        <v>122</v>
      </c>
      <c r="B38" s="45">
        <v>0</v>
      </c>
    </row>
    <row r="39" spans="1:2" ht="20" customHeight="1">
      <c r="A39" s="38" t="s">
        <v>123</v>
      </c>
      <c r="B39" s="45">
        <v>0</v>
      </c>
    </row>
    <row r="40" spans="1:2" ht="20" customHeight="1">
      <c r="A40" s="38" t="s">
        <v>124</v>
      </c>
      <c r="B40" s="45">
        <v>0</v>
      </c>
    </row>
    <row r="41" spans="1:2" ht="20" customHeight="1">
      <c r="A41" s="38" t="s">
        <v>125</v>
      </c>
      <c r="B41" s="45">
        <v>0</v>
      </c>
    </row>
    <row r="42" spans="1:2" ht="20" customHeight="1">
      <c r="A42" s="38" t="s">
        <v>126</v>
      </c>
      <c r="B42" s="43"/>
    </row>
    <row r="43" spans="1:2" ht="20" customHeight="1">
      <c r="A43" s="39" t="s">
        <v>127</v>
      </c>
      <c r="B43" s="47">
        <f>+B32+B31+B30+B29</f>
        <v>2324226.4225920001</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sheetPr>
    <tabColor rgb="FF92D050"/>
  </sheetPr>
  <dimension ref="A1:B6"/>
  <sheetViews>
    <sheetView workbookViewId="0">
      <selection sqref="A1:M1"/>
    </sheetView>
  </sheetViews>
  <sheetFormatPr defaultColWidth="8.90625" defaultRowHeight="14.5"/>
  <cols>
    <col min="1" max="1" width="53.08984375" style="88" customWidth="1"/>
    <col min="2" max="2" width="22" style="88" customWidth="1"/>
    <col min="3" max="256" width="8.90625" style="88"/>
    <col min="257" max="257" width="46.81640625" style="88" customWidth="1"/>
    <col min="258" max="258" width="41.81640625" style="88" customWidth="1"/>
    <col min="259" max="512" width="8.90625" style="88"/>
    <col min="513" max="513" width="46.81640625" style="88" customWidth="1"/>
    <col min="514" max="514" width="41.81640625" style="88" customWidth="1"/>
    <col min="515" max="768" width="8.90625" style="88"/>
    <col min="769" max="769" width="46.81640625" style="88" customWidth="1"/>
    <col min="770" max="770" width="41.81640625" style="88" customWidth="1"/>
    <col min="771" max="1024" width="8.90625" style="88"/>
    <col min="1025" max="1025" width="46.81640625" style="88" customWidth="1"/>
    <col min="1026" max="1026" width="41.81640625" style="88" customWidth="1"/>
    <col min="1027" max="1280" width="8.90625" style="88"/>
    <col min="1281" max="1281" width="46.81640625" style="88" customWidth="1"/>
    <col min="1282" max="1282" width="41.81640625" style="88" customWidth="1"/>
    <col min="1283" max="1536" width="8.90625" style="88"/>
    <col min="1537" max="1537" width="46.81640625" style="88" customWidth="1"/>
    <col min="1538" max="1538" width="41.81640625" style="88" customWidth="1"/>
    <col min="1539" max="1792" width="8.90625" style="88"/>
    <col min="1793" max="1793" width="46.81640625" style="88" customWidth="1"/>
    <col min="1794" max="1794" width="41.81640625" style="88" customWidth="1"/>
    <col min="1795" max="2048" width="8.90625" style="88"/>
    <col min="2049" max="2049" width="46.81640625" style="88" customWidth="1"/>
    <col min="2050" max="2050" width="41.81640625" style="88" customWidth="1"/>
    <col min="2051" max="2304" width="8.90625" style="88"/>
    <col min="2305" max="2305" width="46.81640625" style="88" customWidth="1"/>
    <col min="2306" max="2306" width="41.81640625" style="88" customWidth="1"/>
    <col min="2307" max="2560" width="8.90625" style="88"/>
    <col min="2561" max="2561" width="46.81640625" style="88" customWidth="1"/>
    <col min="2562" max="2562" width="41.81640625" style="88" customWidth="1"/>
    <col min="2563" max="2816" width="8.90625" style="88"/>
    <col min="2817" max="2817" width="46.81640625" style="88" customWidth="1"/>
    <col min="2818" max="2818" width="41.81640625" style="88" customWidth="1"/>
    <col min="2819" max="3072" width="8.90625" style="88"/>
    <col min="3073" max="3073" width="46.81640625" style="88" customWidth="1"/>
    <col min="3074" max="3074" width="41.81640625" style="88" customWidth="1"/>
    <col min="3075" max="3328" width="8.90625" style="88"/>
    <col min="3329" max="3329" width="46.81640625" style="88" customWidth="1"/>
    <col min="3330" max="3330" width="41.81640625" style="88" customWidth="1"/>
    <col min="3331" max="3584" width="8.90625" style="88"/>
    <col min="3585" max="3585" width="46.81640625" style="88" customWidth="1"/>
    <col min="3586" max="3586" width="41.81640625" style="88" customWidth="1"/>
    <col min="3587" max="3840" width="8.90625" style="88"/>
    <col min="3841" max="3841" width="46.81640625" style="88" customWidth="1"/>
    <col min="3842" max="3842" width="41.81640625" style="88" customWidth="1"/>
    <col min="3843" max="4096" width="8.90625" style="88"/>
    <col min="4097" max="4097" width="46.81640625" style="88" customWidth="1"/>
    <col min="4098" max="4098" width="41.81640625" style="88" customWidth="1"/>
    <col min="4099" max="4352" width="8.90625" style="88"/>
    <col min="4353" max="4353" width="46.81640625" style="88" customWidth="1"/>
    <col min="4354" max="4354" width="41.81640625" style="88" customWidth="1"/>
    <col min="4355" max="4608" width="8.90625" style="88"/>
    <col min="4609" max="4609" width="46.81640625" style="88" customWidth="1"/>
    <col min="4610" max="4610" width="41.81640625" style="88" customWidth="1"/>
    <col min="4611" max="4864" width="8.90625" style="88"/>
    <col min="4865" max="4865" width="46.81640625" style="88" customWidth="1"/>
    <col min="4866" max="4866" width="41.81640625" style="88" customWidth="1"/>
    <col min="4867" max="5120" width="8.90625" style="88"/>
    <col min="5121" max="5121" width="46.81640625" style="88" customWidth="1"/>
    <col min="5122" max="5122" width="41.81640625" style="88" customWidth="1"/>
    <col min="5123" max="5376" width="8.90625" style="88"/>
    <col min="5377" max="5377" width="46.81640625" style="88" customWidth="1"/>
    <col min="5378" max="5378" width="41.81640625" style="88" customWidth="1"/>
    <col min="5379" max="5632" width="8.90625" style="88"/>
    <col min="5633" max="5633" width="46.81640625" style="88" customWidth="1"/>
    <col min="5634" max="5634" width="41.81640625" style="88" customWidth="1"/>
    <col min="5635" max="5888" width="8.90625" style="88"/>
    <col min="5889" max="5889" width="46.81640625" style="88" customWidth="1"/>
    <col min="5890" max="5890" width="41.81640625" style="88" customWidth="1"/>
    <col min="5891" max="6144" width="8.90625" style="88"/>
    <col min="6145" max="6145" width="46.81640625" style="88" customWidth="1"/>
    <col min="6146" max="6146" width="41.81640625" style="88" customWidth="1"/>
    <col min="6147" max="6400" width="8.90625" style="88"/>
    <col min="6401" max="6401" width="46.81640625" style="88" customWidth="1"/>
    <col min="6402" max="6402" width="41.81640625" style="88" customWidth="1"/>
    <col min="6403" max="6656" width="8.90625" style="88"/>
    <col min="6657" max="6657" width="46.81640625" style="88" customWidth="1"/>
    <col min="6658" max="6658" width="41.81640625" style="88" customWidth="1"/>
    <col min="6659" max="6912" width="8.90625" style="88"/>
    <col min="6913" max="6913" width="46.81640625" style="88" customWidth="1"/>
    <col min="6914" max="6914" width="41.81640625" style="88" customWidth="1"/>
    <col min="6915" max="7168" width="8.90625" style="88"/>
    <col min="7169" max="7169" width="46.81640625" style="88" customWidth="1"/>
    <col min="7170" max="7170" width="41.81640625" style="88" customWidth="1"/>
    <col min="7171" max="7424" width="8.90625" style="88"/>
    <col min="7425" max="7425" width="46.81640625" style="88" customWidth="1"/>
    <col min="7426" max="7426" width="41.81640625" style="88" customWidth="1"/>
    <col min="7427" max="7680" width="8.90625" style="88"/>
    <col min="7681" max="7681" width="46.81640625" style="88" customWidth="1"/>
    <col min="7682" max="7682" width="41.81640625" style="88" customWidth="1"/>
    <col min="7683" max="7936" width="8.90625" style="88"/>
    <col min="7937" max="7937" width="46.81640625" style="88" customWidth="1"/>
    <col min="7938" max="7938" width="41.81640625" style="88" customWidth="1"/>
    <col min="7939" max="8192" width="8.90625" style="88"/>
    <col min="8193" max="8193" width="46.81640625" style="88" customWidth="1"/>
    <col min="8194" max="8194" width="41.81640625" style="88" customWidth="1"/>
    <col min="8195" max="8448" width="8.90625" style="88"/>
    <col min="8449" max="8449" width="46.81640625" style="88" customWidth="1"/>
    <col min="8450" max="8450" width="41.81640625" style="88" customWidth="1"/>
    <col min="8451" max="8704" width="8.90625" style="88"/>
    <col min="8705" max="8705" width="46.81640625" style="88" customWidth="1"/>
    <col min="8706" max="8706" width="41.81640625" style="88" customWidth="1"/>
    <col min="8707" max="8960" width="8.90625" style="88"/>
    <col min="8961" max="8961" width="46.81640625" style="88" customWidth="1"/>
    <col min="8962" max="8962" width="41.81640625" style="88" customWidth="1"/>
    <col min="8963" max="9216" width="8.90625" style="88"/>
    <col min="9217" max="9217" width="46.81640625" style="88" customWidth="1"/>
    <col min="9218" max="9218" width="41.81640625" style="88" customWidth="1"/>
    <col min="9219" max="9472" width="8.90625" style="88"/>
    <col min="9473" max="9473" width="46.81640625" style="88" customWidth="1"/>
    <col min="9474" max="9474" width="41.81640625" style="88" customWidth="1"/>
    <col min="9475" max="9728" width="8.90625" style="88"/>
    <col min="9729" max="9729" width="46.81640625" style="88" customWidth="1"/>
    <col min="9730" max="9730" width="41.81640625" style="88" customWidth="1"/>
    <col min="9731" max="9984" width="8.90625" style="88"/>
    <col min="9985" max="9985" width="46.81640625" style="88" customWidth="1"/>
    <col min="9986" max="9986" width="41.81640625" style="88" customWidth="1"/>
    <col min="9987" max="10240" width="8.90625" style="88"/>
    <col min="10241" max="10241" width="46.81640625" style="88" customWidth="1"/>
    <col min="10242" max="10242" width="41.81640625" style="88" customWidth="1"/>
    <col min="10243" max="10496" width="8.90625" style="88"/>
    <col min="10497" max="10497" width="46.81640625" style="88" customWidth="1"/>
    <col min="10498" max="10498" width="41.81640625" style="88" customWidth="1"/>
    <col min="10499" max="10752" width="8.90625" style="88"/>
    <col min="10753" max="10753" width="46.81640625" style="88" customWidth="1"/>
    <col min="10754" max="10754" width="41.81640625" style="88" customWidth="1"/>
    <col min="10755" max="11008" width="8.90625" style="88"/>
    <col min="11009" max="11009" width="46.81640625" style="88" customWidth="1"/>
    <col min="11010" max="11010" width="41.81640625" style="88" customWidth="1"/>
    <col min="11011" max="11264" width="8.90625" style="88"/>
    <col min="11265" max="11265" width="46.81640625" style="88" customWidth="1"/>
    <col min="11266" max="11266" width="41.81640625" style="88" customWidth="1"/>
    <col min="11267" max="11520" width="8.90625" style="88"/>
    <col min="11521" max="11521" width="46.81640625" style="88" customWidth="1"/>
    <col min="11522" max="11522" width="41.81640625" style="88" customWidth="1"/>
    <col min="11523" max="11776" width="8.90625" style="88"/>
    <col min="11777" max="11777" width="46.81640625" style="88" customWidth="1"/>
    <col min="11778" max="11778" width="41.81640625" style="88" customWidth="1"/>
    <col min="11779" max="12032" width="8.90625" style="88"/>
    <col min="12033" max="12033" width="46.81640625" style="88" customWidth="1"/>
    <col min="12034" max="12034" width="41.81640625" style="88" customWidth="1"/>
    <col min="12035" max="12288" width="8.90625" style="88"/>
    <col min="12289" max="12289" width="46.81640625" style="88" customWidth="1"/>
    <col min="12290" max="12290" width="41.81640625" style="88" customWidth="1"/>
    <col min="12291" max="12544" width="8.90625" style="88"/>
    <col min="12545" max="12545" width="46.81640625" style="88" customWidth="1"/>
    <col min="12546" max="12546" width="41.81640625" style="88" customWidth="1"/>
    <col min="12547" max="12800" width="8.90625" style="88"/>
    <col min="12801" max="12801" width="46.81640625" style="88" customWidth="1"/>
    <col min="12802" max="12802" width="41.81640625" style="88" customWidth="1"/>
    <col min="12803" max="13056" width="8.90625" style="88"/>
    <col min="13057" max="13057" width="46.81640625" style="88" customWidth="1"/>
    <col min="13058" max="13058" width="41.81640625" style="88" customWidth="1"/>
    <col min="13059" max="13312" width="8.90625" style="88"/>
    <col min="13313" max="13313" width="46.81640625" style="88" customWidth="1"/>
    <col min="13314" max="13314" width="41.81640625" style="88" customWidth="1"/>
    <col min="13315" max="13568" width="8.90625" style="88"/>
    <col min="13569" max="13569" width="46.81640625" style="88" customWidth="1"/>
    <col min="13570" max="13570" width="41.81640625" style="88" customWidth="1"/>
    <col min="13571" max="13824" width="8.90625" style="88"/>
    <col min="13825" max="13825" width="46.81640625" style="88" customWidth="1"/>
    <col min="13826" max="13826" width="41.81640625" style="88" customWidth="1"/>
    <col min="13827" max="14080" width="8.90625" style="88"/>
    <col min="14081" max="14081" width="46.81640625" style="88" customWidth="1"/>
    <col min="14082" max="14082" width="41.81640625" style="88" customWidth="1"/>
    <col min="14083" max="14336" width="8.90625" style="88"/>
    <col min="14337" max="14337" width="46.81640625" style="88" customWidth="1"/>
    <col min="14338" max="14338" width="41.81640625" style="88" customWidth="1"/>
    <col min="14339" max="14592" width="8.90625" style="88"/>
    <col min="14593" max="14593" width="46.81640625" style="88" customWidth="1"/>
    <col min="14594" max="14594" width="41.81640625" style="88" customWidth="1"/>
    <col min="14595" max="14848" width="8.90625" style="88"/>
    <col min="14849" max="14849" width="46.81640625" style="88" customWidth="1"/>
    <col min="14850" max="14850" width="41.81640625" style="88" customWidth="1"/>
    <col min="14851" max="15104" width="8.90625" style="88"/>
    <col min="15105" max="15105" width="46.81640625" style="88" customWidth="1"/>
    <col min="15106" max="15106" width="41.81640625" style="88" customWidth="1"/>
    <col min="15107" max="15360" width="8.90625" style="88"/>
    <col min="15361" max="15361" width="46.81640625" style="88" customWidth="1"/>
    <col min="15362" max="15362" width="41.81640625" style="88" customWidth="1"/>
    <col min="15363" max="15616" width="8.90625" style="88"/>
    <col min="15617" max="15617" width="46.81640625" style="88" customWidth="1"/>
    <col min="15618" max="15618" width="41.81640625" style="88" customWidth="1"/>
    <col min="15619" max="15872" width="8.90625" style="88"/>
    <col min="15873" max="15873" width="46.81640625" style="88" customWidth="1"/>
    <col min="15874" max="15874" width="41.81640625" style="88" customWidth="1"/>
    <col min="15875" max="16128" width="8.90625" style="88"/>
    <col min="16129" max="16129" width="46.81640625" style="88" customWidth="1"/>
    <col min="16130" max="16130" width="41.81640625" style="88" customWidth="1"/>
    <col min="16131" max="16384" width="8.90625" style="88"/>
  </cols>
  <sheetData>
    <row r="1" spans="1:2" ht="18" customHeight="1">
      <c r="A1" s="130" t="s">
        <v>1208</v>
      </c>
      <c r="B1" s="87"/>
    </row>
    <row r="2" spans="1:2" ht="45" customHeight="1">
      <c r="A2" s="152" t="s">
        <v>1215</v>
      </c>
      <c r="B2" s="152"/>
    </row>
    <row r="3" spans="1:2" ht="20" customHeight="1">
      <c r="A3" s="89"/>
      <c r="B3" s="90" t="s">
        <v>45</v>
      </c>
    </row>
    <row r="4" spans="1:2" ht="20" customHeight="1">
      <c r="A4" s="91" t="s">
        <v>46</v>
      </c>
      <c r="B4" s="91" t="s">
        <v>47</v>
      </c>
    </row>
    <row r="5" spans="1:2" ht="20" customHeight="1">
      <c r="A5" s="93" t="s">
        <v>1209</v>
      </c>
      <c r="B5" s="92">
        <v>131</v>
      </c>
    </row>
    <row r="6" spans="1:2" ht="20" customHeight="1">
      <c r="A6" s="92" t="s">
        <v>983</v>
      </c>
      <c r="B6" s="92">
        <v>131</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sheetPr>
    <tabColor rgb="FF92D050"/>
  </sheetPr>
  <dimension ref="A1:B12"/>
  <sheetViews>
    <sheetView workbookViewId="0">
      <selection sqref="A1:M1"/>
    </sheetView>
  </sheetViews>
  <sheetFormatPr defaultColWidth="8.90625" defaultRowHeight="14.5"/>
  <cols>
    <col min="1" max="1" width="41.453125" style="88" customWidth="1"/>
    <col min="2" max="2" width="33.36328125" style="88" customWidth="1"/>
    <col min="3" max="255" width="8.90625" style="88"/>
    <col min="256" max="256" width="29.453125" style="88" customWidth="1"/>
    <col min="257" max="257" width="18.54296875" style="88" customWidth="1"/>
    <col min="258" max="511" width="8.90625" style="88"/>
    <col min="512" max="512" width="29.453125" style="88" customWidth="1"/>
    <col min="513" max="513" width="18.54296875" style="88" customWidth="1"/>
    <col min="514" max="767" width="8.90625" style="88"/>
    <col min="768" max="768" width="29.453125" style="88" customWidth="1"/>
    <col min="769" max="769" width="18.54296875" style="88" customWidth="1"/>
    <col min="770" max="1023" width="8.90625" style="88"/>
    <col min="1024" max="1024" width="29.453125" style="88" customWidth="1"/>
    <col min="1025" max="1025" width="18.54296875" style="88" customWidth="1"/>
    <col min="1026" max="1279" width="8.90625" style="88"/>
    <col min="1280" max="1280" width="29.453125" style="88" customWidth="1"/>
    <col min="1281" max="1281" width="18.54296875" style="88" customWidth="1"/>
    <col min="1282" max="1535" width="8.90625" style="88"/>
    <col min="1536" max="1536" width="29.453125" style="88" customWidth="1"/>
    <col min="1537" max="1537" width="18.54296875" style="88" customWidth="1"/>
    <col min="1538" max="1791" width="8.90625" style="88"/>
    <col min="1792" max="1792" width="29.453125" style="88" customWidth="1"/>
    <col min="1793" max="1793" width="18.54296875" style="88" customWidth="1"/>
    <col min="1794" max="2047" width="8.90625" style="88"/>
    <col min="2048" max="2048" width="29.453125" style="88" customWidth="1"/>
    <col min="2049" max="2049" width="18.54296875" style="88" customWidth="1"/>
    <col min="2050" max="2303" width="8.90625" style="88"/>
    <col min="2304" max="2304" width="29.453125" style="88" customWidth="1"/>
    <col min="2305" max="2305" width="18.54296875" style="88" customWidth="1"/>
    <col min="2306" max="2559" width="8.90625" style="88"/>
    <col min="2560" max="2560" width="29.453125" style="88" customWidth="1"/>
    <col min="2561" max="2561" width="18.54296875" style="88" customWidth="1"/>
    <col min="2562" max="2815" width="8.90625" style="88"/>
    <col min="2816" max="2816" width="29.453125" style="88" customWidth="1"/>
    <col min="2817" max="2817" width="18.54296875" style="88" customWidth="1"/>
    <col min="2818" max="3071" width="8.90625" style="88"/>
    <col min="3072" max="3072" width="29.453125" style="88" customWidth="1"/>
    <col min="3073" max="3073" width="18.54296875" style="88" customWidth="1"/>
    <col min="3074" max="3327" width="8.90625" style="88"/>
    <col min="3328" max="3328" width="29.453125" style="88" customWidth="1"/>
    <col min="3329" max="3329" width="18.54296875" style="88" customWidth="1"/>
    <col min="3330" max="3583" width="8.90625" style="88"/>
    <col min="3584" max="3584" width="29.453125" style="88" customWidth="1"/>
    <col min="3585" max="3585" width="18.54296875" style="88" customWidth="1"/>
    <col min="3586" max="3839" width="8.90625" style="88"/>
    <col min="3840" max="3840" width="29.453125" style="88" customWidth="1"/>
    <col min="3841" max="3841" width="18.54296875" style="88" customWidth="1"/>
    <col min="3842" max="4095" width="8.90625" style="88"/>
    <col min="4096" max="4096" width="29.453125" style="88" customWidth="1"/>
    <col min="4097" max="4097" width="18.54296875" style="88" customWidth="1"/>
    <col min="4098" max="4351" width="8.90625" style="88"/>
    <col min="4352" max="4352" width="29.453125" style="88" customWidth="1"/>
    <col min="4353" max="4353" width="18.54296875" style="88" customWidth="1"/>
    <col min="4354" max="4607" width="8.90625" style="88"/>
    <col min="4608" max="4608" width="29.453125" style="88" customWidth="1"/>
    <col min="4609" max="4609" width="18.54296875" style="88" customWidth="1"/>
    <col min="4610" max="4863" width="8.90625" style="88"/>
    <col min="4864" max="4864" width="29.453125" style="88" customWidth="1"/>
    <col min="4865" max="4865" width="18.54296875" style="88" customWidth="1"/>
    <col min="4866" max="5119" width="8.90625" style="88"/>
    <col min="5120" max="5120" width="29.453125" style="88" customWidth="1"/>
    <col min="5121" max="5121" width="18.54296875" style="88" customWidth="1"/>
    <col min="5122" max="5375" width="8.90625" style="88"/>
    <col min="5376" max="5376" width="29.453125" style="88" customWidth="1"/>
    <col min="5377" max="5377" width="18.54296875" style="88" customWidth="1"/>
    <col min="5378" max="5631" width="8.90625" style="88"/>
    <col min="5632" max="5632" width="29.453125" style="88" customWidth="1"/>
    <col min="5633" max="5633" width="18.54296875" style="88" customWidth="1"/>
    <col min="5634" max="5887" width="8.90625" style="88"/>
    <col min="5888" max="5888" width="29.453125" style="88" customWidth="1"/>
    <col min="5889" max="5889" width="18.54296875" style="88" customWidth="1"/>
    <col min="5890" max="6143" width="8.90625" style="88"/>
    <col min="6144" max="6144" width="29.453125" style="88" customWidth="1"/>
    <col min="6145" max="6145" width="18.54296875" style="88" customWidth="1"/>
    <col min="6146" max="6399" width="8.90625" style="88"/>
    <col min="6400" max="6400" width="29.453125" style="88" customWidth="1"/>
    <col min="6401" max="6401" width="18.54296875" style="88" customWidth="1"/>
    <col min="6402" max="6655" width="8.90625" style="88"/>
    <col min="6656" max="6656" width="29.453125" style="88" customWidth="1"/>
    <col min="6657" max="6657" width="18.54296875" style="88" customWidth="1"/>
    <col min="6658" max="6911" width="8.90625" style="88"/>
    <col min="6912" max="6912" width="29.453125" style="88" customWidth="1"/>
    <col min="6913" max="6913" width="18.54296875" style="88" customWidth="1"/>
    <col min="6914" max="7167" width="8.90625" style="88"/>
    <col min="7168" max="7168" width="29.453125" style="88" customWidth="1"/>
    <col min="7169" max="7169" width="18.54296875" style="88" customWidth="1"/>
    <col min="7170" max="7423" width="8.90625" style="88"/>
    <col min="7424" max="7424" width="29.453125" style="88" customWidth="1"/>
    <col min="7425" max="7425" width="18.54296875" style="88" customWidth="1"/>
    <col min="7426" max="7679" width="8.90625" style="88"/>
    <col min="7680" max="7680" width="29.453125" style="88" customWidth="1"/>
    <col min="7681" max="7681" width="18.54296875" style="88" customWidth="1"/>
    <col min="7682" max="7935" width="8.90625" style="88"/>
    <col min="7936" max="7936" width="29.453125" style="88" customWidth="1"/>
    <col min="7937" max="7937" width="18.54296875" style="88" customWidth="1"/>
    <col min="7938" max="8191" width="8.90625" style="88"/>
    <col min="8192" max="8192" width="29.453125" style="88" customWidth="1"/>
    <col min="8193" max="8193" width="18.54296875" style="88" customWidth="1"/>
    <col min="8194" max="8447" width="8.90625" style="88"/>
    <col min="8448" max="8448" width="29.453125" style="88" customWidth="1"/>
    <col min="8449" max="8449" width="18.54296875" style="88" customWidth="1"/>
    <col min="8450" max="8703" width="8.90625" style="88"/>
    <col min="8704" max="8704" width="29.453125" style="88" customWidth="1"/>
    <col min="8705" max="8705" width="18.54296875" style="88" customWidth="1"/>
    <col min="8706" max="8959" width="8.90625" style="88"/>
    <col min="8960" max="8960" width="29.453125" style="88" customWidth="1"/>
    <col min="8961" max="8961" width="18.54296875" style="88" customWidth="1"/>
    <col min="8962" max="9215" width="8.90625" style="88"/>
    <col min="9216" max="9216" width="29.453125" style="88" customWidth="1"/>
    <col min="9217" max="9217" width="18.54296875" style="88" customWidth="1"/>
    <col min="9218" max="9471" width="8.90625" style="88"/>
    <col min="9472" max="9472" width="29.453125" style="88" customWidth="1"/>
    <col min="9473" max="9473" width="18.54296875" style="88" customWidth="1"/>
    <col min="9474" max="9727" width="8.90625" style="88"/>
    <col min="9728" max="9728" width="29.453125" style="88" customWidth="1"/>
    <col min="9729" max="9729" width="18.54296875" style="88" customWidth="1"/>
    <col min="9730" max="9983" width="8.90625" style="88"/>
    <col min="9984" max="9984" width="29.453125" style="88" customWidth="1"/>
    <col min="9985" max="9985" width="18.54296875" style="88" customWidth="1"/>
    <col min="9986" max="10239" width="8.90625" style="88"/>
    <col min="10240" max="10240" width="29.453125" style="88" customWidth="1"/>
    <col min="10241" max="10241" width="18.54296875" style="88" customWidth="1"/>
    <col min="10242" max="10495" width="8.90625" style="88"/>
    <col min="10496" max="10496" width="29.453125" style="88" customWidth="1"/>
    <col min="10497" max="10497" width="18.54296875" style="88" customWidth="1"/>
    <col min="10498" max="10751" width="8.90625" style="88"/>
    <col min="10752" max="10752" width="29.453125" style="88" customWidth="1"/>
    <col min="10753" max="10753" width="18.54296875" style="88" customWidth="1"/>
    <col min="10754" max="11007" width="8.90625" style="88"/>
    <col min="11008" max="11008" width="29.453125" style="88" customWidth="1"/>
    <col min="11009" max="11009" width="18.54296875" style="88" customWidth="1"/>
    <col min="11010" max="11263" width="8.90625" style="88"/>
    <col min="11264" max="11264" width="29.453125" style="88" customWidth="1"/>
    <col min="11265" max="11265" width="18.54296875" style="88" customWidth="1"/>
    <col min="11266" max="11519" width="8.90625" style="88"/>
    <col min="11520" max="11520" width="29.453125" style="88" customWidth="1"/>
    <col min="11521" max="11521" width="18.54296875" style="88" customWidth="1"/>
    <col min="11522" max="11775" width="8.90625" style="88"/>
    <col min="11776" max="11776" width="29.453125" style="88" customWidth="1"/>
    <col min="11777" max="11777" width="18.54296875" style="88" customWidth="1"/>
    <col min="11778" max="12031" width="8.90625" style="88"/>
    <col min="12032" max="12032" width="29.453125" style="88" customWidth="1"/>
    <col min="12033" max="12033" width="18.54296875" style="88" customWidth="1"/>
    <col min="12034" max="12287" width="8.90625" style="88"/>
    <col min="12288" max="12288" width="29.453125" style="88" customWidth="1"/>
    <col min="12289" max="12289" width="18.54296875" style="88" customWidth="1"/>
    <col min="12290" max="12543" width="8.90625" style="88"/>
    <col min="12544" max="12544" width="29.453125" style="88" customWidth="1"/>
    <col min="12545" max="12545" width="18.54296875" style="88" customWidth="1"/>
    <col min="12546" max="12799" width="8.90625" style="88"/>
    <col min="12800" max="12800" width="29.453125" style="88" customWidth="1"/>
    <col min="12801" max="12801" width="18.54296875" style="88" customWidth="1"/>
    <col min="12802" max="13055" width="8.90625" style="88"/>
    <col min="13056" max="13056" width="29.453125" style="88" customWidth="1"/>
    <col min="13057" max="13057" width="18.54296875" style="88" customWidth="1"/>
    <col min="13058" max="13311" width="8.90625" style="88"/>
    <col min="13312" max="13312" width="29.453125" style="88" customWidth="1"/>
    <col min="13313" max="13313" width="18.54296875" style="88" customWidth="1"/>
    <col min="13314" max="13567" width="8.90625" style="88"/>
    <col min="13568" max="13568" width="29.453125" style="88" customWidth="1"/>
    <col min="13569" max="13569" width="18.54296875" style="88" customWidth="1"/>
    <col min="13570" max="13823" width="8.90625" style="88"/>
    <col min="13824" max="13824" width="29.453125" style="88" customWidth="1"/>
    <col min="13825" max="13825" width="18.54296875" style="88" customWidth="1"/>
    <col min="13826" max="14079" width="8.90625" style="88"/>
    <col min="14080" max="14080" width="29.453125" style="88" customWidth="1"/>
    <col min="14081" max="14081" width="18.54296875" style="88" customWidth="1"/>
    <col min="14082" max="14335" width="8.90625" style="88"/>
    <col min="14336" max="14336" width="29.453125" style="88" customWidth="1"/>
    <col min="14337" max="14337" width="18.54296875" style="88" customWidth="1"/>
    <col min="14338" max="14591" width="8.90625" style="88"/>
    <col min="14592" max="14592" width="29.453125" style="88" customWidth="1"/>
    <col min="14593" max="14593" width="18.54296875" style="88" customWidth="1"/>
    <col min="14594" max="14847" width="8.90625" style="88"/>
    <col min="14848" max="14848" width="29.453125" style="88" customWidth="1"/>
    <col min="14849" max="14849" width="18.54296875" style="88" customWidth="1"/>
    <col min="14850" max="15103" width="8.90625" style="88"/>
    <col min="15104" max="15104" width="29.453125" style="88" customWidth="1"/>
    <col min="15105" max="15105" width="18.54296875" style="88" customWidth="1"/>
    <col min="15106" max="15359" width="8.90625" style="88"/>
    <col min="15360" max="15360" width="29.453125" style="88" customWidth="1"/>
    <col min="15361" max="15361" width="18.54296875" style="88" customWidth="1"/>
    <col min="15362" max="15615" width="8.90625" style="88"/>
    <col min="15616" max="15616" width="29.453125" style="88" customWidth="1"/>
    <col min="15617" max="15617" width="18.54296875" style="88" customWidth="1"/>
    <col min="15618" max="15871" width="8.90625" style="88"/>
    <col min="15872" max="15872" width="29.453125" style="88" customWidth="1"/>
    <col min="15873" max="15873" width="18.54296875" style="88" customWidth="1"/>
    <col min="15874" max="16127" width="8.90625" style="88"/>
    <col min="16128" max="16128" width="29.453125" style="88" customWidth="1"/>
    <col min="16129" max="16129" width="18.54296875" style="88" customWidth="1"/>
    <col min="16130" max="16384" width="8.90625" style="88"/>
  </cols>
  <sheetData>
    <row r="1" spans="1:2" ht="18" customHeight="1">
      <c r="A1" s="130" t="s">
        <v>1210</v>
      </c>
      <c r="B1" s="94"/>
    </row>
    <row r="2" spans="1:2" ht="45" customHeight="1">
      <c r="A2" s="152" t="s">
        <v>1273</v>
      </c>
      <c r="B2" s="152"/>
    </row>
    <row r="3" spans="1:2" ht="25" customHeight="1">
      <c r="A3" s="95"/>
      <c r="B3" s="96" t="s">
        <v>45</v>
      </c>
    </row>
    <row r="4" spans="1:2" ht="20" customHeight="1">
      <c r="A4" s="97" t="s">
        <v>997</v>
      </c>
      <c r="B4" s="98" t="s">
        <v>47</v>
      </c>
    </row>
    <row r="5" spans="1:2" ht="20" customHeight="1">
      <c r="A5" s="92" t="s">
        <v>986</v>
      </c>
      <c r="B5" s="99">
        <v>24.83</v>
      </c>
    </row>
    <row r="6" spans="1:2" ht="20" customHeight="1">
      <c r="A6" s="92" t="s">
        <v>987</v>
      </c>
      <c r="B6" s="99">
        <v>20.16</v>
      </c>
    </row>
    <row r="7" spans="1:2" ht="20" customHeight="1">
      <c r="A7" s="92" t="s">
        <v>988</v>
      </c>
      <c r="B7" s="99">
        <v>20.59</v>
      </c>
    </row>
    <row r="8" spans="1:2" ht="20" customHeight="1">
      <c r="A8" s="92" t="s">
        <v>989</v>
      </c>
      <c r="B8" s="99">
        <v>35.99</v>
      </c>
    </row>
    <row r="9" spans="1:2" ht="20" customHeight="1">
      <c r="A9" s="92" t="s">
        <v>990</v>
      </c>
      <c r="B9" s="99">
        <v>9.9499999999999993</v>
      </c>
    </row>
    <row r="10" spans="1:2" ht="20" customHeight="1">
      <c r="A10" s="92" t="s">
        <v>991</v>
      </c>
      <c r="B10" s="99">
        <v>4.42</v>
      </c>
    </row>
    <row r="11" spans="1:2" ht="20" customHeight="1">
      <c r="A11" s="92" t="s">
        <v>992</v>
      </c>
      <c r="B11" s="99">
        <v>15.06</v>
      </c>
    </row>
    <row r="12" spans="1:2" ht="20" customHeight="1">
      <c r="A12" s="121" t="s">
        <v>983</v>
      </c>
      <c r="B12" s="100">
        <f>SUM(B5:B11)</f>
        <v>131</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dimension ref="A1:N26"/>
  <sheetViews>
    <sheetView topLeftCell="A16" workbookViewId="0">
      <selection activeCell="N32" sqref="N32"/>
    </sheetView>
  </sheetViews>
  <sheetFormatPr defaultRowHeight="14.5"/>
  <cols>
    <col min="1" max="2" width="8.7265625" style="88"/>
    <col min="3" max="3" width="6.54296875" style="88" customWidth="1"/>
    <col min="4" max="4" width="7.453125" style="88" customWidth="1"/>
    <col min="5" max="5" width="19" style="88" customWidth="1"/>
    <col min="6" max="6" width="8.7265625" style="88"/>
    <col min="7" max="7" width="13.08984375" style="88" customWidth="1"/>
    <col min="8" max="8" width="19.08984375" style="88" customWidth="1"/>
    <col min="9" max="9" width="7.26953125" style="94" customWidth="1"/>
    <col min="10" max="10" width="8.26953125" style="94" customWidth="1"/>
    <col min="11" max="11" width="9.08984375" style="94" customWidth="1"/>
    <col min="12" max="12" width="7.08984375" style="94" customWidth="1"/>
    <col min="13" max="13" width="4.90625" style="94" customWidth="1"/>
    <col min="14" max="14" width="8.7265625" style="94"/>
    <col min="15" max="16384" width="8.7265625" style="88"/>
  </cols>
  <sheetData>
    <row r="1" spans="1:14" s="123" customFormat="1" ht="18" customHeight="1">
      <c r="A1" s="153" t="s">
        <v>1321</v>
      </c>
      <c r="B1" s="154"/>
      <c r="C1" s="154"/>
      <c r="D1" s="154"/>
      <c r="E1" s="154"/>
      <c r="F1" s="154"/>
      <c r="G1" s="154"/>
      <c r="H1" s="154"/>
      <c r="I1" s="154"/>
      <c r="J1" s="154"/>
      <c r="K1" s="154"/>
      <c r="L1" s="154"/>
      <c r="M1" s="154"/>
      <c r="N1" s="122"/>
    </row>
    <row r="2" spans="1:14" s="123" customFormat="1" ht="45" customHeight="1">
      <c r="A2" s="155" t="s">
        <v>1274</v>
      </c>
      <c r="B2" s="155"/>
      <c r="C2" s="155"/>
      <c r="D2" s="155"/>
      <c r="E2" s="155"/>
      <c r="F2" s="155"/>
      <c r="G2" s="155"/>
      <c r="H2" s="155"/>
      <c r="I2" s="155"/>
      <c r="J2" s="155"/>
      <c r="K2" s="155"/>
      <c r="L2" s="155"/>
      <c r="M2" s="155"/>
      <c r="N2" s="122"/>
    </row>
    <row r="3" spans="1:14" s="123" customFormat="1" ht="13.5" customHeight="1">
      <c r="I3" s="122"/>
      <c r="J3" s="122"/>
      <c r="K3" s="122"/>
      <c r="L3" s="124" t="s">
        <v>45</v>
      </c>
      <c r="N3" s="122"/>
    </row>
    <row r="4" spans="1:14" s="127" customFormat="1" ht="30" customHeight="1">
      <c r="A4" s="125" t="s">
        <v>1231</v>
      </c>
      <c r="B4" s="125" t="s">
        <v>1232</v>
      </c>
      <c r="C4" s="125" t="s">
        <v>1233</v>
      </c>
      <c r="D4" s="125" t="s">
        <v>47</v>
      </c>
      <c r="E4" s="125" t="s">
        <v>1234</v>
      </c>
      <c r="F4" s="125" t="s">
        <v>1235</v>
      </c>
      <c r="G4" s="125" t="s">
        <v>1236</v>
      </c>
      <c r="H4" s="125" t="s">
        <v>1237</v>
      </c>
      <c r="I4" s="125" t="s">
        <v>1238</v>
      </c>
      <c r="J4" s="125" t="s">
        <v>1239</v>
      </c>
      <c r="K4" s="125" t="s">
        <v>1240</v>
      </c>
      <c r="L4" s="125" t="s">
        <v>1241</v>
      </c>
      <c r="M4" s="125" t="s">
        <v>1242</v>
      </c>
      <c r="N4" s="126"/>
    </row>
    <row r="5" spans="1:14" s="123" customFormat="1">
      <c r="A5" s="156" t="s">
        <v>1275</v>
      </c>
      <c r="B5" s="156" t="s">
        <v>1276</v>
      </c>
      <c r="C5" s="156" t="s">
        <v>1243</v>
      </c>
      <c r="D5" s="157">
        <v>4000</v>
      </c>
      <c r="E5" s="156" t="s">
        <v>1277</v>
      </c>
      <c r="F5" s="156" t="s">
        <v>1244</v>
      </c>
      <c r="G5" s="156" t="s">
        <v>1245</v>
      </c>
      <c r="H5" s="128" t="s">
        <v>1278</v>
      </c>
      <c r="I5" s="129" t="s">
        <v>1246</v>
      </c>
      <c r="J5" s="129" t="s">
        <v>1247</v>
      </c>
      <c r="K5" s="129" t="s">
        <v>1279</v>
      </c>
      <c r="L5" s="129" t="s">
        <v>1248</v>
      </c>
      <c r="M5" s="129" t="s">
        <v>1280</v>
      </c>
      <c r="N5" s="122"/>
    </row>
    <row r="6" spans="1:14" s="123" customFormat="1">
      <c r="A6" s="156"/>
      <c r="B6" s="156"/>
      <c r="C6" s="156"/>
      <c r="D6" s="158"/>
      <c r="E6" s="156"/>
      <c r="F6" s="156"/>
      <c r="G6" s="156"/>
      <c r="H6" s="128" t="s">
        <v>1281</v>
      </c>
      <c r="I6" s="129" t="s">
        <v>1246</v>
      </c>
      <c r="J6" s="129" t="s">
        <v>1247</v>
      </c>
      <c r="K6" s="129" t="s">
        <v>1282</v>
      </c>
      <c r="L6" s="129" t="s">
        <v>1248</v>
      </c>
      <c r="M6" s="129" t="s">
        <v>1250</v>
      </c>
      <c r="N6" s="122"/>
    </row>
    <row r="7" spans="1:14" s="123" customFormat="1" ht="26">
      <c r="A7" s="156"/>
      <c r="B7" s="156"/>
      <c r="C7" s="156"/>
      <c r="D7" s="158"/>
      <c r="E7" s="156"/>
      <c r="F7" s="156"/>
      <c r="G7" s="156"/>
      <c r="H7" s="128" t="s">
        <v>1283</v>
      </c>
      <c r="I7" s="129" t="s">
        <v>1246</v>
      </c>
      <c r="J7" s="129" t="s">
        <v>1247</v>
      </c>
      <c r="K7" s="129" t="s">
        <v>1284</v>
      </c>
      <c r="L7" s="129" t="s">
        <v>1248</v>
      </c>
      <c r="M7" s="129" t="s">
        <v>1250</v>
      </c>
      <c r="N7" s="122"/>
    </row>
    <row r="8" spans="1:14" s="123" customFormat="1" ht="26">
      <c r="A8" s="156"/>
      <c r="B8" s="156"/>
      <c r="C8" s="156"/>
      <c r="D8" s="158"/>
      <c r="E8" s="156"/>
      <c r="F8" s="156"/>
      <c r="G8" s="156" t="s">
        <v>1251</v>
      </c>
      <c r="H8" s="128" t="s">
        <v>1285</v>
      </c>
      <c r="I8" s="129" t="s">
        <v>1252</v>
      </c>
      <c r="J8" s="129" t="s">
        <v>1267</v>
      </c>
      <c r="K8" s="129" t="s">
        <v>1286</v>
      </c>
      <c r="L8" s="129" t="s">
        <v>1287</v>
      </c>
      <c r="M8" s="129" t="s">
        <v>1249</v>
      </c>
      <c r="N8" s="122"/>
    </row>
    <row r="9" spans="1:14" s="123" customFormat="1">
      <c r="A9" s="156"/>
      <c r="B9" s="156"/>
      <c r="C9" s="156"/>
      <c r="D9" s="158"/>
      <c r="E9" s="156"/>
      <c r="F9" s="156"/>
      <c r="G9" s="156"/>
      <c r="H9" s="128" t="s">
        <v>1288</v>
      </c>
      <c r="I9" s="129" t="s">
        <v>1252</v>
      </c>
      <c r="J9" s="129" t="s">
        <v>1267</v>
      </c>
      <c r="K9" s="129" t="s">
        <v>1253</v>
      </c>
      <c r="L9" s="129" t="s">
        <v>1289</v>
      </c>
      <c r="M9" s="129" t="s">
        <v>1249</v>
      </c>
      <c r="N9" s="122"/>
    </row>
    <row r="10" spans="1:14" s="123" customFormat="1">
      <c r="A10" s="156"/>
      <c r="B10" s="156"/>
      <c r="C10" s="156"/>
      <c r="D10" s="158"/>
      <c r="E10" s="156"/>
      <c r="F10" s="156"/>
      <c r="G10" s="156"/>
      <c r="H10" s="128" t="s">
        <v>1290</v>
      </c>
      <c r="I10" s="129" t="s">
        <v>1252</v>
      </c>
      <c r="J10" s="129" t="s">
        <v>1267</v>
      </c>
      <c r="K10" s="129" t="s">
        <v>1257</v>
      </c>
      <c r="L10" s="129" t="s">
        <v>1291</v>
      </c>
      <c r="M10" s="129" t="s">
        <v>1292</v>
      </c>
      <c r="N10" s="122"/>
    </row>
    <row r="11" spans="1:14" s="123" customFormat="1">
      <c r="A11" s="156"/>
      <c r="B11" s="156"/>
      <c r="C11" s="156"/>
      <c r="D11" s="158"/>
      <c r="E11" s="156"/>
      <c r="F11" s="156"/>
      <c r="G11" s="156"/>
      <c r="H11" s="128" t="s">
        <v>1293</v>
      </c>
      <c r="I11" s="129" t="s">
        <v>1252</v>
      </c>
      <c r="J11" s="129" t="s">
        <v>1267</v>
      </c>
      <c r="K11" s="129" t="s">
        <v>1294</v>
      </c>
      <c r="L11" s="129" t="s">
        <v>1295</v>
      </c>
      <c r="M11" s="129" t="s">
        <v>1249</v>
      </c>
      <c r="N11" s="122"/>
    </row>
    <row r="12" spans="1:14" s="123" customFormat="1">
      <c r="A12" s="156"/>
      <c r="B12" s="156"/>
      <c r="C12" s="156"/>
      <c r="D12" s="158"/>
      <c r="E12" s="156"/>
      <c r="F12" s="156"/>
      <c r="G12" s="156"/>
      <c r="H12" s="128" t="s">
        <v>1296</v>
      </c>
      <c r="I12" s="129" t="s">
        <v>1252</v>
      </c>
      <c r="J12" s="129" t="s">
        <v>1267</v>
      </c>
      <c r="K12" s="129" t="s">
        <v>1257</v>
      </c>
      <c r="L12" s="129" t="s">
        <v>1297</v>
      </c>
      <c r="M12" s="129" t="s">
        <v>1249</v>
      </c>
      <c r="N12" s="122"/>
    </row>
    <row r="13" spans="1:14" s="123" customFormat="1">
      <c r="A13" s="156"/>
      <c r="B13" s="156"/>
      <c r="C13" s="156"/>
      <c r="D13" s="158"/>
      <c r="E13" s="156"/>
      <c r="F13" s="156"/>
      <c r="G13" s="156"/>
      <c r="H13" s="128" t="s">
        <v>1298</v>
      </c>
      <c r="I13" s="129" t="s">
        <v>1252</v>
      </c>
      <c r="J13" s="129" t="s">
        <v>1267</v>
      </c>
      <c r="K13" s="129" t="s">
        <v>1268</v>
      </c>
      <c r="L13" s="129" t="s">
        <v>1289</v>
      </c>
      <c r="M13" s="129" t="s">
        <v>1249</v>
      </c>
      <c r="N13" s="122"/>
    </row>
    <row r="14" spans="1:14" s="123" customFormat="1">
      <c r="A14" s="156"/>
      <c r="B14" s="156"/>
      <c r="C14" s="156"/>
      <c r="D14" s="158"/>
      <c r="E14" s="156"/>
      <c r="F14" s="156"/>
      <c r="G14" s="156"/>
      <c r="H14" s="128" t="s">
        <v>1299</v>
      </c>
      <c r="I14" s="129" t="s">
        <v>1252</v>
      </c>
      <c r="J14" s="129" t="s">
        <v>1267</v>
      </c>
      <c r="K14" s="129" t="s">
        <v>1249</v>
      </c>
      <c r="L14" s="129" t="s">
        <v>1291</v>
      </c>
      <c r="M14" s="129" t="s">
        <v>1249</v>
      </c>
      <c r="N14" s="122"/>
    </row>
    <row r="15" spans="1:14" s="123" customFormat="1">
      <c r="A15" s="156"/>
      <c r="B15" s="156"/>
      <c r="C15" s="156"/>
      <c r="D15" s="158"/>
      <c r="E15" s="156"/>
      <c r="F15" s="156"/>
      <c r="G15" s="156"/>
      <c r="H15" s="128" t="s">
        <v>1300</v>
      </c>
      <c r="I15" s="129" t="s">
        <v>1252</v>
      </c>
      <c r="J15" s="129" t="s">
        <v>1267</v>
      </c>
      <c r="K15" s="129" t="s">
        <v>1249</v>
      </c>
      <c r="L15" s="129" t="s">
        <v>1289</v>
      </c>
      <c r="M15" s="129" t="s">
        <v>1249</v>
      </c>
      <c r="N15" s="122"/>
    </row>
    <row r="16" spans="1:14" s="123" customFormat="1">
      <c r="A16" s="156"/>
      <c r="B16" s="156"/>
      <c r="C16" s="156"/>
      <c r="D16" s="158"/>
      <c r="E16" s="156"/>
      <c r="F16" s="156"/>
      <c r="G16" s="156" t="s">
        <v>1255</v>
      </c>
      <c r="H16" s="128" t="s">
        <v>1301</v>
      </c>
      <c r="I16" s="129" t="s">
        <v>1246</v>
      </c>
      <c r="J16" s="129" t="s">
        <v>1247</v>
      </c>
      <c r="K16" s="129" t="s">
        <v>1292</v>
      </c>
      <c r="L16" s="129" t="s">
        <v>1302</v>
      </c>
      <c r="M16" s="129" t="s">
        <v>1257</v>
      </c>
      <c r="N16" s="122"/>
    </row>
    <row r="17" spans="1:14" s="123" customFormat="1">
      <c r="A17" s="156"/>
      <c r="B17" s="156"/>
      <c r="C17" s="156"/>
      <c r="D17" s="158"/>
      <c r="E17" s="156"/>
      <c r="F17" s="156"/>
      <c r="G17" s="156"/>
      <c r="H17" s="128" t="s">
        <v>1303</v>
      </c>
      <c r="I17" s="129" t="s">
        <v>1246</v>
      </c>
      <c r="J17" s="129" t="s">
        <v>1247</v>
      </c>
      <c r="K17" s="129" t="s">
        <v>1292</v>
      </c>
      <c r="L17" s="129" t="s">
        <v>1302</v>
      </c>
      <c r="M17" s="129" t="s">
        <v>1257</v>
      </c>
      <c r="N17" s="122"/>
    </row>
    <row r="18" spans="1:14" s="123" customFormat="1">
      <c r="A18" s="156"/>
      <c r="B18" s="156"/>
      <c r="C18" s="156"/>
      <c r="D18" s="158"/>
      <c r="E18" s="156"/>
      <c r="F18" s="156"/>
      <c r="G18" s="156" t="s">
        <v>1258</v>
      </c>
      <c r="H18" s="128" t="s">
        <v>1304</v>
      </c>
      <c r="I18" s="129" t="s">
        <v>1252</v>
      </c>
      <c r="J18" s="129" t="s">
        <v>1267</v>
      </c>
      <c r="K18" s="129" t="s">
        <v>1305</v>
      </c>
      <c r="L18" s="129" t="s">
        <v>1291</v>
      </c>
      <c r="M18" s="129" t="s">
        <v>1257</v>
      </c>
      <c r="N18" s="122"/>
    </row>
    <row r="19" spans="1:14" s="123" customFormat="1" ht="26">
      <c r="A19" s="156"/>
      <c r="B19" s="156"/>
      <c r="C19" s="156"/>
      <c r="D19" s="158"/>
      <c r="E19" s="156"/>
      <c r="F19" s="156"/>
      <c r="G19" s="156"/>
      <c r="H19" s="128" t="s">
        <v>1306</v>
      </c>
      <c r="I19" s="129" t="s">
        <v>1252</v>
      </c>
      <c r="J19" s="129" t="s">
        <v>1267</v>
      </c>
      <c r="K19" s="129" t="s">
        <v>1307</v>
      </c>
      <c r="L19" s="129" t="s">
        <v>1256</v>
      </c>
      <c r="M19" s="129" t="s">
        <v>1257</v>
      </c>
      <c r="N19" s="122"/>
    </row>
    <row r="20" spans="1:14" s="123" customFormat="1">
      <c r="A20" s="156"/>
      <c r="B20" s="156"/>
      <c r="C20" s="156"/>
      <c r="D20" s="158"/>
      <c r="E20" s="156"/>
      <c r="F20" s="156"/>
      <c r="G20" s="156"/>
      <c r="H20" s="128" t="s">
        <v>1308</v>
      </c>
      <c r="I20" s="129" t="s">
        <v>1262</v>
      </c>
      <c r="J20" s="129"/>
      <c r="K20" s="129" t="s">
        <v>1309</v>
      </c>
      <c r="L20" s="129"/>
      <c r="M20" s="129" t="s">
        <v>1257</v>
      </c>
      <c r="N20" s="122"/>
    </row>
    <row r="21" spans="1:14" s="123" customFormat="1" ht="26">
      <c r="A21" s="156"/>
      <c r="B21" s="156"/>
      <c r="C21" s="156"/>
      <c r="D21" s="158"/>
      <c r="E21" s="156"/>
      <c r="F21" s="156" t="s">
        <v>1259</v>
      </c>
      <c r="G21" s="128" t="s">
        <v>1260</v>
      </c>
      <c r="H21" s="128" t="s">
        <v>1310</v>
      </c>
      <c r="I21" s="129" t="s">
        <v>1262</v>
      </c>
      <c r="J21" s="129"/>
      <c r="K21" s="129" t="s">
        <v>1264</v>
      </c>
      <c r="L21" s="129"/>
      <c r="M21" s="129" t="s">
        <v>1311</v>
      </c>
      <c r="N21" s="122"/>
    </row>
    <row r="22" spans="1:14" s="123" customFormat="1">
      <c r="A22" s="156"/>
      <c r="B22" s="156"/>
      <c r="C22" s="156"/>
      <c r="D22" s="158"/>
      <c r="E22" s="156"/>
      <c r="F22" s="156"/>
      <c r="G22" s="128" t="s">
        <v>1261</v>
      </c>
      <c r="H22" s="128" t="s">
        <v>1312</v>
      </c>
      <c r="I22" s="129" t="s">
        <v>1262</v>
      </c>
      <c r="J22" s="129"/>
      <c r="K22" s="129" t="s">
        <v>1264</v>
      </c>
      <c r="L22" s="129"/>
      <c r="M22" s="129" t="s">
        <v>1254</v>
      </c>
      <c r="N22" s="122"/>
    </row>
    <row r="23" spans="1:14" s="123" customFormat="1">
      <c r="A23" s="156"/>
      <c r="B23" s="156"/>
      <c r="C23" s="156"/>
      <c r="D23" s="158"/>
      <c r="E23" s="156"/>
      <c r="F23" s="156"/>
      <c r="G23" s="128" t="s">
        <v>1263</v>
      </c>
      <c r="H23" s="128" t="s">
        <v>1313</v>
      </c>
      <c r="I23" s="129" t="s">
        <v>1262</v>
      </c>
      <c r="J23" s="129"/>
      <c r="K23" s="129" t="s">
        <v>1314</v>
      </c>
      <c r="L23" s="129"/>
      <c r="M23" s="129" t="s">
        <v>1254</v>
      </c>
      <c r="N23" s="122"/>
    </row>
    <row r="24" spans="1:14" s="123" customFormat="1">
      <c r="A24" s="156"/>
      <c r="B24" s="156"/>
      <c r="C24" s="156"/>
      <c r="D24" s="158"/>
      <c r="E24" s="156"/>
      <c r="F24" s="156"/>
      <c r="G24" s="128" t="s">
        <v>1315</v>
      </c>
      <c r="H24" s="128" t="s">
        <v>1316</v>
      </c>
      <c r="I24" s="129" t="s">
        <v>1252</v>
      </c>
      <c r="J24" s="129" t="s">
        <v>1267</v>
      </c>
      <c r="K24" s="129" t="s">
        <v>1317</v>
      </c>
      <c r="L24" s="129" t="s">
        <v>1318</v>
      </c>
      <c r="M24" s="129" t="s">
        <v>1254</v>
      </c>
      <c r="N24" s="122"/>
    </row>
    <row r="25" spans="1:14" s="123" customFormat="1">
      <c r="A25" s="156"/>
      <c r="B25" s="156"/>
      <c r="C25" s="156"/>
      <c r="D25" s="158"/>
      <c r="E25" s="156"/>
      <c r="F25" s="156" t="s">
        <v>1265</v>
      </c>
      <c r="G25" s="156" t="s">
        <v>1266</v>
      </c>
      <c r="H25" s="128" t="s">
        <v>1319</v>
      </c>
      <c r="I25" s="129" t="s">
        <v>1252</v>
      </c>
      <c r="J25" s="129" t="s">
        <v>1267</v>
      </c>
      <c r="K25" s="129" t="s">
        <v>1307</v>
      </c>
      <c r="L25" s="129" t="s">
        <v>1256</v>
      </c>
      <c r="M25" s="129" t="s">
        <v>1257</v>
      </c>
      <c r="N25" s="122"/>
    </row>
    <row r="26" spans="1:14" s="123" customFormat="1">
      <c r="A26" s="156"/>
      <c r="B26" s="156"/>
      <c r="C26" s="156"/>
      <c r="D26" s="159"/>
      <c r="E26" s="156"/>
      <c r="F26" s="156"/>
      <c r="G26" s="156"/>
      <c r="H26" s="128" t="s">
        <v>1320</v>
      </c>
      <c r="I26" s="129" t="s">
        <v>1252</v>
      </c>
      <c r="J26" s="129" t="s">
        <v>1267</v>
      </c>
      <c r="K26" s="129" t="s">
        <v>1307</v>
      </c>
      <c r="L26" s="129" t="s">
        <v>1256</v>
      </c>
      <c r="M26" s="129" t="s">
        <v>1257</v>
      </c>
      <c r="N26" s="122"/>
    </row>
  </sheetData>
  <mergeCells count="15">
    <mergeCell ref="A1:M1"/>
    <mergeCell ref="A2:M2"/>
    <mergeCell ref="A5:A26"/>
    <mergeCell ref="B5:B26"/>
    <mergeCell ref="C5:C26"/>
    <mergeCell ref="D5:D26"/>
    <mergeCell ref="E5:E26"/>
    <mergeCell ref="F5:F20"/>
    <mergeCell ref="G5:G7"/>
    <mergeCell ref="G8:G15"/>
    <mergeCell ref="G16:G17"/>
    <mergeCell ref="G18:G20"/>
    <mergeCell ref="F21:F24"/>
    <mergeCell ref="F25:F26"/>
    <mergeCell ref="G25:G26"/>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tabColor rgb="FF92D050"/>
  </sheetPr>
  <dimension ref="A1:C413"/>
  <sheetViews>
    <sheetView showRuler="0" view="pageBreakPreview" zoomScale="60" zoomScaleNormal="100" workbookViewId="0">
      <selection activeCell="J10" sqref="J10"/>
    </sheetView>
  </sheetViews>
  <sheetFormatPr defaultRowHeight="14.5"/>
  <cols>
    <col min="1" max="1" width="20.6328125" style="115" customWidth="1"/>
    <col min="2" max="2" width="38.26953125" customWidth="1"/>
    <col min="3" max="3" width="20.6328125" customWidth="1"/>
  </cols>
  <sheetData>
    <row r="1" spans="1:3" s="74" customFormat="1" ht="18" customHeight="1">
      <c r="A1" s="114" t="s">
        <v>128</v>
      </c>
      <c r="B1" s="70"/>
    </row>
    <row r="2" spans="1:3" ht="45" customHeight="1">
      <c r="A2" s="143" t="s">
        <v>129</v>
      </c>
      <c r="B2" s="143" t="s">
        <v>86</v>
      </c>
      <c r="C2" s="143" t="s">
        <v>86</v>
      </c>
    </row>
    <row r="3" spans="1:3" ht="20" customHeight="1">
      <c r="B3" s="12"/>
      <c r="C3" s="6" t="s">
        <v>45</v>
      </c>
    </row>
    <row r="4" spans="1:3" ht="20" customHeight="1">
      <c r="A4" s="116" t="s">
        <v>130</v>
      </c>
      <c r="B4" s="7" t="s">
        <v>46</v>
      </c>
      <c r="C4" s="7" t="s">
        <v>47</v>
      </c>
    </row>
    <row r="5" spans="1:3" ht="20" customHeight="1">
      <c r="A5" s="103" t="s">
        <v>131</v>
      </c>
      <c r="B5" s="9" t="s">
        <v>132</v>
      </c>
      <c r="C5" s="25">
        <v>49868.027760999998</v>
      </c>
    </row>
    <row r="6" spans="1:3" ht="20" customHeight="1">
      <c r="A6" s="103" t="s">
        <v>133</v>
      </c>
      <c r="B6" s="9" t="s">
        <v>134</v>
      </c>
      <c r="C6" s="25">
        <v>1614.659928</v>
      </c>
    </row>
    <row r="7" spans="1:3" ht="20" customHeight="1">
      <c r="A7" s="103" t="s">
        <v>135</v>
      </c>
      <c r="B7" s="9" t="s">
        <v>136</v>
      </c>
      <c r="C7" s="25">
        <v>1128.6489280000001</v>
      </c>
    </row>
    <row r="8" spans="1:3" ht="20" customHeight="1">
      <c r="A8" s="103" t="s">
        <v>137</v>
      </c>
      <c r="B8" s="9" t="s">
        <v>138</v>
      </c>
      <c r="C8" s="25">
        <v>294.60000000000002</v>
      </c>
    </row>
    <row r="9" spans="1:3" ht="20" customHeight="1">
      <c r="A9" s="103" t="s">
        <v>139</v>
      </c>
      <c r="B9" s="9" t="s">
        <v>140</v>
      </c>
      <c r="C9" s="25">
        <v>170</v>
      </c>
    </row>
    <row r="10" spans="1:3" ht="20" customHeight="1">
      <c r="A10" s="103" t="s">
        <v>141</v>
      </c>
      <c r="B10" s="9" t="s">
        <v>142</v>
      </c>
      <c r="C10" s="25">
        <v>21.411000000000001</v>
      </c>
    </row>
    <row r="11" spans="1:3" ht="20" customHeight="1">
      <c r="A11" s="103" t="s">
        <v>143</v>
      </c>
      <c r="B11" s="9" t="s">
        <v>144</v>
      </c>
      <c r="C11" s="25">
        <v>1285.496132</v>
      </c>
    </row>
    <row r="12" spans="1:3" ht="20" customHeight="1">
      <c r="A12" s="103" t="s">
        <v>145</v>
      </c>
      <c r="B12" s="9" t="s">
        <v>136</v>
      </c>
      <c r="C12" s="25">
        <v>946.49613199999999</v>
      </c>
    </row>
    <row r="13" spans="1:3" ht="20" customHeight="1">
      <c r="A13" s="103" t="s">
        <v>146</v>
      </c>
      <c r="B13" s="9" t="s">
        <v>138</v>
      </c>
      <c r="C13" s="25">
        <v>223</v>
      </c>
    </row>
    <row r="14" spans="1:3" ht="20" customHeight="1">
      <c r="A14" s="103" t="s">
        <v>147</v>
      </c>
      <c r="B14" s="9" t="s">
        <v>148</v>
      </c>
      <c r="C14" s="25">
        <v>116</v>
      </c>
    </row>
    <row r="15" spans="1:3" ht="20" customHeight="1">
      <c r="A15" s="103" t="s">
        <v>149</v>
      </c>
      <c r="B15" s="9" t="s">
        <v>150</v>
      </c>
      <c r="C15" s="25">
        <v>6107.7282139999998</v>
      </c>
    </row>
    <row r="16" spans="1:3" ht="20" customHeight="1">
      <c r="A16" s="103" t="s">
        <v>151</v>
      </c>
      <c r="B16" s="9" t="s">
        <v>136</v>
      </c>
      <c r="C16" s="25">
        <v>2039.667682</v>
      </c>
    </row>
    <row r="17" spans="1:3" ht="20" customHeight="1">
      <c r="A17" s="103" t="s">
        <v>152</v>
      </c>
      <c r="B17" s="9" t="s">
        <v>138</v>
      </c>
      <c r="C17" s="25">
        <v>1234.06</v>
      </c>
    </row>
    <row r="18" spans="1:3" ht="20" customHeight="1">
      <c r="A18" s="103" t="s">
        <v>153</v>
      </c>
      <c r="B18" s="9" t="s">
        <v>154</v>
      </c>
      <c r="C18" s="25">
        <v>355</v>
      </c>
    </row>
    <row r="19" spans="1:3" ht="20" customHeight="1">
      <c r="A19" s="103" t="s">
        <v>155</v>
      </c>
      <c r="B19" s="9" t="s">
        <v>142</v>
      </c>
      <c r="C19" s="25">
        <v>1146.3541319999999</v>
      </c>
    </row>
    <row r="20" spans="1:3" ht="20" customHeight="1">
      <c r="A20" s="103" t="s">
        <v>156</v>
      </c>
      <c r="B20" s="9" t="s">
        <v>157</v>
      </c>
      <c r="C20" s="25">
        <v>1332.6464000000001</v>
      </c>
    </row>
    <row r="21" spans="1:3" ht="20" customHeight="1">
      <c r="A21" s="103" t="s">
        <v>158</v>
      </c>
      <c r="B21" s="9" t="s">
        <v>159</v>
      </c>
      <c r="C21" s="25">
        <v>1788.0221120000001</v>
      </c>
    </row>
    <row r="22" spans="1:3" ht="20" customHeight="1">
      <c r="A22" s="103" t="s">
        <v>160</v>
      </c>
      <c r="B22" s="9" t="s">
        <v>136</v>
      </c>
      <c r="C22" s="25">
        <v>892.65115200000002</v>
      </c>
    </row>
    <row r="23" spans="1:3" ht="20" customHeight="1">
      <c r="A23" s="103" t="s">
        <v>161</v>
      </c>
      <c r="B23" s="9" t="s">
        <v>162</v>
      </c>
      <c r="C23" s="25">
        <v>5</v>
      </c>
    </row>
    <row r="24" spans="1:3" ht="20" customHeight="1">
      <c r="A24" s="103" t="s">
        <v>163</v>
      </c>
      <c r="B24" s="9" t="s">
        <v>142</v>
      </c>
      <c r="C24" s="25">
        <v>676.41096000000005</v>
      </c>
    </row>
    <row r="25" spans="1:3" ht="20" customHeight="1">
      <c r="A25" s="103" t="s">
        <v>164</v>
      </c>
      <c r="B25" s="9" t="s">
        <v>165</v>
      </c>
      <c r="C25" s="25">
        <v>213.96</v>
      </c>
    </row>
    <row r="26" spans="1:3" ht="20" customHeight="1">
      <c r="A26" s="103" t="s">
        <v>166</v>
      </c>
      <c r="B26" s="9" t="s">
        <v>167</v>
      </c>
      <c r="C26" s="25">
        <v>1147.8030839999999</v>
      </c>
    </row>
    <row r="27" spans="1:3" ht="20" customHeight="1">
      <c r="A27" s="103" t="s">
        <v>168</v>
      </c>
      <c r="B27" s="9" t="s">
        <v>136</v>
      </c>
      <c r="C27" s="25">
        <v>707.36308399999996</v>
      </c>
    </row>
    <row r="28" spans="1:3" ht="20" customHeight="1">
      <c r="A28" s="103" t="s">
        <v>169</v>
      </c>
      <c r="B28" s="9" t="s">
        <v>170</v>
      </c>
      <c r="C28" s="25">
        <v>235.64</v>
      </c>
    </row>
    <row r="29" spans="1:3" ht="20" customHeight="1">
      <c r="A29" s="103" t="s">
        <v>171</v>
      </c>
      <c r="B29" s="9" t="s">
        <v>172</v>
      </c>
      <c r="C29" s="25">
        <v>102</v>
      </c>
    </row>
    <row r="30" spans="1:3" ht="20" customHeight="1">
      <c r="A30" s="103" t="s">
        <v>173</v>
      </c>
      <c r="B30" s="9" t="s">
        <v>174</v>
      </c>
      <c r="C30" s="25">
        <v>102.8</v>
      </c>
    </row>
    <row r="31" spans="1:3" ht="20" customHeight="1">
      <c r="A31" s="103" t="s">
        <v>175</v>
      </c>
      <c r="B31" s="9" t="s">
        <v>176</v>
      </c>
      <c r="C31" s="25">
        <v>2425.6768950000001</v>
      </c>
    </row>
    <row r="32" spans="1:3" ht="20" customHeight="1">
      <c r="A32" s="103" t="s">
        <v>177</v>
      </c>
      <c r="B32" s="9" t="s">
        <v>136</v>
      </c>
      <c r="C32" s="25">
        <v>1171.0962320000001</v>
      </c>
    </row>
    <row r="33" spans="1:3" ht="20" customHeight="1">
      <c r="A33" s="103" t="s">
        <v>178</v>
      </c>
      <c r="B33" s="9" t="s">
        <v>138</v>
      </c>
      <c r="C33" s="25">
        <v>370</v>
      </c>
    </row>
    <row r="34" spans="1:3" ht="20" customHeight="1">
      <c r="A34" s="103" t="s">
        <v>179</v>
      </c>
      <c r="B34" s="9" t="s">
        <v>180</v>
      </c>
      <c r="C34" s="25">
        <v>11.5</v>
      </c>
    </row>
    <row r="35" spans="1:3" ht="20" customHeight="1">
      <c r="A35" s="103" t="s">
        <v>181</v>
      </c>
      <c r="B35" s="9" t="s">
        <v>182</v>
      </c>
      <c r="C35" s="25">
        <v>50</v>
      </c>
    </row>
    <row r="36" spans="1:3" ht="20" customHeight="1">
      <c r="A36" s="103" t="s">
        <v>183</v>
      </c>
      <c r="B36" s="9" t="s">
        <v>184</v>
      </c>
      <c r="C36" s="25">
        <v>310</v>
      </c>
    </row>
    <row r="37" spans="1:3" ht="20" customHeight="1">
      <c r="A37" s="103" t="s">
        <v>185</v>
      </c>
      <c r="B37" s="9" t="s">
        <v>142</v>
      </c>
      <c r="C37" s="25">
        <v>438.08066300000002</v>
      </c>
    </row>
    <row r="38" spans="1:3" ht="20" customHeight="1">
      <c r="A38" s="103" t="s">
        <v>186</v>
      </c>
      <c r="B38" s="9" t="s">
        <v>187</v>
      </c>
      <c r="C38" s="25">
        <v>75</v>
      </c>
    </row>
    <row r="39" spans="1:3" ht="20" customHeight="1">
      <c r="A39" s="103" t="s">
        <v>188</v>
      </c>
      <c r="B39" s="9" t="s">
        <v>189</v>
      </c>
      <c r="C39" s="25">
        <v>2763.44</v>
      </c>
    </row>
    <row r="40" spans="1:3" ht="20" customHeight="1">
      <c r="A40" s="103" t="s">
        <v>190</v>
      </c>
      <c r="B40" s="9" t="s">
        <v>136</v>
      </c>
      <c r="C40" s="25">
        <v>2763.44</v>
      </c>
    </row>
    <row r="41" spans="1:3" ht="20" customHeight="1">
      <c r="A41" s="103" t="s">
        <v>191</v>
      </c>
      <c r="B41" s="9" t="s">
        <v>192</v>
      </c>
      <c r="C41" s="25">
        <v>1528.75206</v>
      </c>
    </row>
    <row r="42" spans="1:3" ht="20" customHeight="1">
      <c r="A42" s="103" t="s">
        <v>193</v>
      </c>
      <c r="B42" s="9" t="s">
        <v>136</v>
      </c>
      <c r="C42" s="25">
        <v>1062.75206</v>
      </c>
    </row>
    <row r="43" spans="1:3" ht="20" customHeight="1">
      <c r="A43" s="103" t="s">
        <v>194</v>
      </c>
      <c r="B43" s="9" t="s">
        <v>195</v>
      </c>
      <c r="C43" s="25">
        <v>466</v>
      </c>
    </row>
    <row r="44" spans="1:3" ht="20" customHeight="1">
      <c r="A44" s="103" t="s">
        <v>196</v>
      </c>
      <c r="B44" s="9" t="s">
        <v>197</v>
      </c>
      <c r="C44" s="25">
        <v>7717.6428999999998</v>
      </c>
    </row>
    <row r="45" spans="1:3" ht="20" customHeight="1">
      <c r="A45" s="103" t="s">
        <v>198</v>
      </c>
      <c r="B45" s="9" t="s">
        <v>136</v>
      </c>
      <c r="C45" s="25">
        <v>3015.25758</v>
      </c>
    </row>
    <row r="46" spans="1:3" ht="20" customHeight="1">
      <c r="A46" s="103" t="s">
        <v>199</v>
      </c>
      <c r="B46" s="9" t="s">
        <v>138</v>
      </c>
      <c r="C46" s="25">
        <v>2425.5</v>
      </c>
    </row>
    <row r="47" spans="1:3" ht="20" customHeight="1">
      <c r="A47" s="103" t="s">
        <v>200</v>
      </c>
      <c r="B47" s="9" t="s">
        <v>142</v>
      </c>
      <c r="C47" s="25">
        <v>226.69532000000001</v>
      </c>
    </row>
    <row r="48" spans="1:3" ht="20" customHeight="1">
      <c r="A48" s="103" t="s">
        <v>201</v>
      </c>
      <c r="B48" s="9" t="s">
        <v>202</v>
      </c>
      <c r="C48" s="25">
        <v>2050.19</v>
      </c>
    </row>
    <row r="49" spans="1:3" ht="20" customHeight="1">
      <c r="A49" s="103" t="s">
        <v>203</v>
      </c>
      <c r="B49" s="9" t="s">
        <v>204</v>
      </c>
      <c r="C49" s="25">
        <v>2845.8588439999999</v>
      </c>
    </row>
    <row r="50" spans="1:3" ht="20" customHeight="1">
      <c r="A50" s="103" t="s">
        <v>205</v>
      </c>
      <c r="B50" s="9" t="s">
        <v>136</v>
      </c>
      <c r="C50" s="25">
        <v>457.62992400000002</v>
      </c>
    </row>
    <row r="51" spans="1:3" ht="20" customHeight="1">
      <c r="A51" s="103" t="s">
        <v>206</v>
      </c>
      <c r="B51" s="9" t="s">
        <v>138</v>
      </c>
      <c r="C51" s="25">
        <v>79.400000000000006</v>
      </c>
    </row>
    <row r="52" spans="1:3" ht="20" customHeight="1">
      <c r="A52" s="103" t="s">
        <v>207</v>
      </c>
      <c r="B52" s="9" t="s">
        <v>208</v>
      </c>
      <c r="C52" s="25">
        <v>1906</v>
      </c>
    </row>
    <row r="53" spans="1:3" ht="20" customHeight="1">
      <c r="A53" s="103" t="s">
        <v>209</v>
      </c>
      <c r="B53" s="9" t="s">
        <v>142</v>
      </c>
      <c r="C53" s="25">
        <v>402.82891999999998</v>
      </c>
    </row>
    <row r="54" spans="1:3" ht="20" customHeight="1">
      <c r="A54" s="103" t="s">
        <v>210</v>
      </c>
      <c r="B54" s="9" t="s">
        <v>211</v>
      </c>
      <c r="C54" s="25">
        <v>891.819704</v>
      </c>
    </row>
    <row r="55" spans="1:3" ht="20" customHeight="1">
      <c r="A55" s="103" t="s">
        <v>212</v>
      </c>
      <c r="B55" s="9" t="s">
        <v>136</v>
      </c>
      <c r="C55" s="25">
        <v>283.98940800000003</v>
      </c>
    </row>
    <row r="56" spans="1:3" ht="20" customHeight="1">
      <c r="A56" s="103" t="s">
        <v>213</v>
      </c>
      <c r="B56" s="9" t="s">
        <v>214</v>
      </c>
      <c r="C56" s="25">
        <v>548</v>
      </c>
    </row>
    <row r="57" spans="1:3" ht="20" customHeight="1">
      <c r="A57" s="103" t="s">
        <v>215</v>
      </c>
      <c r="B57" s="9" t="s">
        <v>142</v>
      </c>
      <c r="C57" s="25">
        <v>59.830295999999997</v>
      </c>
    </row>
    <row r="58" spans="1:3" ht="20" customHeight="1">
      <c r="A58" s="103" t="s">
        <v>216</v>
      </c>
      <c r="B58" s="9" t="s">
        <v>217</v>
      </c>
      <c r="C58" s="25">
        <v>391.24779799999999</v>
      </c>
    </row>
    <row r="59" spans="1:3" ht="20" customHeight="1">
      <c r="A59" s="103" t="s">
        <v>218</v>
      </c>
      <c r="B59" s="9" t="s">
        <v>136</v>
      </c>
      <c r="C59" s="25">
        <v>301.24779799999999</v>
      </c>
    </row>
    <row r="60" spans="1:3" ht="20" customHeight="1">
      <c r="A60" s="103" t="s">
        <v>219</v>
      </c>
      <c r="B60" s="9" t="s">
        <v>138</v>
      </c>
      <c r="C60" s="25">
        <v>90</v>
      </c>
    </row>
    <row r="61" spans="1:3" ht="20" customHeight="1">
      <c r="A61" s="103" t="s">
        <v>220</v>
      </c>
      <c r="B61" s="9" t="s">
        <v>221</v>
      </c>
      <c r="C61" s="25">
        <v>310.30255199999999</v>
      </c>
    </row>
    <row r="62" spans="1:3" ht="20" customHeight="1">
      <c r="A62" s="103" t="s">
        <v>222</v>
      </c>
      <c r="B62" s="9" t="s">
        <v>136</v>
      </c>
      <c r="C62" s="25">
        <v>239.30255199999999</v>
      </c>
    </row>
    <row r="63" spans="1:3" ht="20" customHeight="1">
      <c r="A63" s="103" t="s">
        <v>223</v>
      </c>
      <c r="B63" s="9" t="s">
        <v>138</v>
      </c>
      <c r="C63" s="25">
        <v>47</v>
      </c>
    </row>
    <row r="64" spans="1:3" ht="20" customHeight="1">
      <c r="A64" s="103" t="s">
        <v>224</v>
      </c>
      <c r="B64" s="9" t="s">
        <v>225</v>
      </c>
      <c r="C64" s="25">
        <v>24</v>
      </c>
    </row>
    <row r="65" spans="1:3" ht="20" customHeight="1">
      <c r="A65" s="103" t="s">
        <v>226</v>
      </c>
      <c r="B65" s="9" t="s">
        <v>227</v>
      </c>
      <c r="C65" s="25">
        <v>766.16478800000004</v>
      </c>
    </row>
    <row r="66" spans="1:3" ht="20" customHeight="1">
      <c r="A66" s="103" t="s">
        <v>228</v>
      </c>
      <c r="B66" s="9" t="s">
        <v>136</v>
      </c>
      <c r="C66" s="25">
        <v>385.264118</v>
      </c>
    </row>
    <row r="67" spans="1:3" ht="20" customHeight="1">
      <c r="A67" s="103" t="s">
        <v>229</v>
      </c>
      <c r="B67" s="9" t="s">
        <v>138</v>
      </c>
      <c r="C67" s="25">
        <v>117</v>
      </c>
    </row>
    <row r="68" spans="1:3" ht="20" customHeight="1">
      <c r="A68" s="103" t="s">
        <v>230</v>
      </c>
      <c r="B68" s="9" t="s">
        <v>142</v>
      </c>
      <c r="C68" s="25">
        <v>171.295716</v>
      </c>
    </row>
    <row r="69" spans="1:3" ht="20" customHeight="1">
      <c r="A69" s="103" t="s">
        <v>231</v>
      </c>
      <c r="B69" s="9" t="s">
        <v>232</v>
      </c>
      <c r="C69" s="25">
        <v>92.604954000000006</v>
      </c>
    </row>
    <row r="70" spans="1:3" ht="20" customHeight="1">
      <c r="A70" s="103" t="s">
        <v>233</v>
      </c>
      <c r="B70" s="9" t="s">
        <v>234</v>
      </c>
      <c r="C70" s="25">
        <v>7380.1117180000001</v>
      </c>
    </row>
    <row r="71" spans="1:3" ht="20" customHeight="1">
      <c r="A71" s="103" t="s">
        <v>235</v>
      </c>
      <c r="B71" s="9" t="s">
        <v>136</v>
      </c>
      <c r="C71" s="25">
        <v>3021.6477129999998</v>
      </c>
    </row>
    <row r="72" spans="1:3" ht="20" customHeight="1">
      <c r="A72" s="103" t="s">
        <v>236</v>
      </c>
      <c r="B72" s="9" t="s">
        <v>138</v>
      </c>
      <c r="C72" s="25">
        <v>928.9</v>
      </c>
    </row>
    <row r="73" spans="1:3" ht="20" customHeight="1">
      <c r="A73" s="103" t="s">
        <v>237</v>
      </c>
      <c r="B73" s="9" t="s">
        <v>238</v>
      </c>
      <c r="C73" s="25">
        <v>1902.83</v>
      </c>
    </row>
    <row r="74" spans="1:3" ht="20" customHeight="1">
      <c r="A74" s="103" t="s">
        <v>239</v>
      </c>
      <c r="B74" s="9" t="s">
        <v>142</v>
      </c>
      <c r="C74" s="25">
        <v>1422.4440050000001</v>
      </c>
    </row>
    <row r="75" spans="1:3" ht="20" customHeight="1">
      <c r="A75" s="103" t="s">
        <v>240</v>
      </c>
      <c r="B75" s="9" t="s">
        <v>241</v>
      </c>
      <c r="C75" s="25">
        <v>104.29</v>
      </c>
    </row>
    <row r="76" spans="1:3" ht="20" customHeight="1">
      <c r="A76" s="103" t="s">
        <v>242</v>
      </c>
      <c r="B76" s="9" t="s">
        <v>243</v>
      </c>
      <c r="C76" s="25">
        <v>2139.2714839999999</v>
      </c>
    </row>
    <row r="77" spans="1:3" ht="20" customHeight="1">
      <c r="A77" s="103" t="s">
        <v>244</v>
      </c>
      <c r="B77" s="9" t="s">
        <v>136</v>
      </c>
      <c r="C77" s="25">
        <v>870.51452400000005</v>
      </c>
    </row>
    <row r="78" spans="1:3" ht="20" customHeight="1">
      <c r="A78" s="103" t="s">
        <v>245</v>
      </c>
      <c r="B78" s="9" t="s">
        <v>138</v>
      </c>
      <c r="C78" s="25">
        <v>623.1</v>
      </c>
    </row>
    <row r="79" spans="1:3" ht="20" customHeight="1">
      <c r="A79" s="103" t="s">
        <v>246</v>
      </c>
      <c r="B79" s="9" t="s">
        <v>142</v>
      </c>
      <c r="C79" s="25">
        <v>255.05696</v>
      </c>
    </row>
    <row r="80" spans="1:3" ht="20" customHeight="1">
      <c r="A80" s="103" t="s">
        <v>247</v>
      </c>
      <c r="B80" s="9" t="s">
        <v>248</v>
      </c>
      <c r="C80" s="25">
        <v>390.6</v>
      </c>
    </row>
    <row r="81" spans="1:3" ht="20" customHeight="1">
      <c r="A81" s="103" t="s">
        <v>249</v>
      </c>
      <c r="B81" s="9" t="s">
        <v>250</v>
      </c>
      <c r="C81" s="25">
        <v>1899.9526840000001</v>
      </c>
    </row>
    <row r="82" spans="1:3" ht="20" customHeight="1">
      <c r="A82" s="103" t="s">
        <v>251</v>
      </c>
      <c r="B82" s="9" t="s">
        <v>136</v>
      </c>
      <c r="C82" s="25">
        <v>394.80815999999999</v>
      </c>
    </row>
    <row r="83" spans="1:3" ht="20" customHeight="1">
      <c r="A83" s="103" t="s">
        <v>252</v>
      </c>
      <c r="B83" s="9" t="s">
        <v>253</v>
      </c>
      <c r="C83" s="25">
        <v>1393.78</v>
      </c>
    </row>
    <row r="84" spans="1:3" ht="20" customHeight="1">
      <c r="A84" s="103" t="s">
        <v>254</v>
      </c>
      <c r="B84" s="9" t="s">
        <v>142</v>
      </c>
      <c r="C84" s="25">
        <v>105.364524</v>
      </c>
    </row>
    <row r="85" spans="1:3" ht="20" customHeight="1">
      <c r="A85" s="103" t="s">
        <v>255</v>
      </c>
      <c r="B85" s="9" t="s">
        <v>256</v>
      </c>
      <c r="C85" s="25">
        <v>6</v>
      </c>
    </row>
    <row r="86" spans="1:3" ht="20" customHeight="1">
      <c r="A86" s="103" t="s">
        <v>257</v>
      </c>
      <c r="B86" s="9" t="s">
        <v>258</v>
      </c>
      <c r="C86" s="25">
        <v>757.11843599999997</v>
      </c>
    </row>
    <row r="87" spans="1:3" ht="20" customHeight="1">
      <c r="A87" s="103" t="s">
        <v>259</v>
      </c>
      <c r="B87" s="9" t="s">
        <v>136</v>
      </c>
      <c r="C87" s="25">
        <v>576.61843599999997</v>
      </c>
    </row>
    <row r="88" spans="1:3" ht="20" customHeight="1">
      <c r="A88" s="103" t="s">
        <v>260</v>
      </c>
      <c r="B88" s="9" t="s">
        <v>138</v>
      </c>
      <c r="C88" s="25">
        <v>180.5</v>
      </c>
    </row>
    <row r="89" spans="1:3" ht="20" customHeight="1">
      <c r="A89" s="103" t="s">
        <v>261</v>
      </c>
      <c r="B89" s="9" t="s">
        <v>262</v>
      </c>
      <c r="C89" s="25">
        <v>15</v>
      </c>
    </row>
    <row r="90" spans="1:3" ht="20" customHeight="1">
      <c r="A90" s="103" t="s">
        <v>263</v>
      </c>
      <c r="B90" s="9" t="s">
        <v>262</v>
      </c>
      <c r="C90" s="25">
        <v>15</v>
      </c>
    </row>
    <row r="91" spans="1:3" ht="20" customHeight="1">
      <c r="A91" s="103" t="s">
        <v>264</v>
      </c>
      <c r="B91" s="9" t="s">
        <v>265</v>
      </c>
      <c r="C91" s="25">
        <v>303.53500400000001</v>
      </c>
    </row>
    <row r="92" spans="1:3" ht="20" customHeight="1">
      <c r="A92" s="103" t="s">
        <v>266</v>
      </c>
      <c r="B92" s="9" t="s">
        <v>136</v>
      </c>
      <c r="C92" s="25">
        <v>176.515004</v>
      </c>
    </row>
    <row r="93" spans="1:3" ht="20" customHeight="1">
      <c r="A93" s="103" t="s">
        <v>267</v>
      </c>
      <c r="B93" s="9" t="s">
        <v>138</v>
      </c>
      <c r="C93" s="25">
        <v>127.02</v>
      </c>
    </row>
    <row r="94" spans="1:3" ht="20" customHeight="1">
      <c r="A94" s="103" t="s">
        <v>268</v>
      </c>
      <c r="B94" s="9" t="s">
        <v>269</v>
      </c>
      <c r="C94" s="25">
        <v>4592.0593159999999</v>
      </c>
    </row>
    <row r="95" spans="1:3" ht="20" customHeight="1">
      <c r="A95" s="103" t="s">
        <v>270</v>
      </c>
      <c r="B95" s="9" t="s">
        <v>136</v>
      </c>
      <c r="C95" s="25">
        <v>1307.527695</v>
      </c>
    </row>
    <row r="96" spans="1:3" ht="20" customHeight="1">
      <c r="A96" s="103" t="s">
        <v>271</v>
      </c>
      <c r="B96" s="9" t="s">
        <v>272</v>
      </c>
      <c r="C96" s="25">
        <v>292.3</v>
      </c>
    </row>
    <row r="97" spans="1:3" ht="20" customHeight="1">
      <c r="A97" s="103" t="s">
        <v>273</v>
      </c>
      <c r="B97" s="9" t="s">
        <v>274</v>
      </c>
      <c r="C97" s="25">
        <v>4</v>
      </c>
    </row>
    <row r="98" spans="1:3" ht="20" customHeight="1">
      <c r="A98" s="103" t="s">
        <v>275</v>
      </c>
      <c r="B98" s="9" t="s">
        <v>276</v>
      </c>
      <c r="C98" s="25">
        <v>7.6</v>
      </c>
    </row>
    <row r="99" spans="1:3" ht="20" customHeight="1">
      <c r="A99" s="103" t="s">
        <v>277</v>
      </c>
      <c r="B99" s="9" t="s">
        <v>142</v>
      </c>
      <c r="C99" s="25">
        <v>2336.131621</v>
      </c>
    </row>
    <row r="100" spans="1:3" ht="20" customHeight="1">
      <c r="A100" s="103" t="s">
        <v>278</v>
      </c>
      <c r="B100" s="9" t="s">
        <v>279</v>
      </c>
      <c r="C100" s="25">
        <v>644.5</v>
      </c>
    </row>
    <row r="101" spans="1:3" ht="20" customHeight="1">
      <c r="A101" s="103" t="s">
        <v>280</v>
      </c>
      <c r="B101" s="9" t="s">
        <v>281</v>
      </c>
      <c r="C101" s="25">
        <v>365.05756000000002</v>
      </c>
    </row>
    <row r="102" spans="1:3" ht="20" customHeight="1">
      <c r="A102" s="103" t="s">
        <v>282</v>
      </c>
      <c r="B102" s="9" t="s">
        <v>136</v>
      </c>
      <c r="C102" s="25">
        <v>153.33596</v>
      </c>
    </row>
    <row r="103" spans="1:3" ht="20" customHeight="1">
      <c r="A103" s="103" t="s">
        <v>283</v>
      </c>
      <c r="B103" s="9" t="s">
        <v>138</v>
      </c>
      <c r="C103" s="25">
        <v>135.96</v>
      </c>
    </row>
    <row r="104" spans="1:3" ht="20" customHeight="1">
      <c r="A104" s="103" t="s">
        <v>284</v>
      </c>
      <c r="B104" s="9" t="s">
        <v>238</v>
      </c>
      <c r="C104" s="25">
        <v>18.38</v>
      </c>
    </row>
    <row r="105" spans="1:3" ht="20" customHeight="1">
      <c r="A105" s="103" t="s">
        <v>285</v>
      </c>
      <c r="B105" s="9" t="s">
        <v>142</v>
      </c>
      <c r="C105" s="25">
        <v>57.381599999999999</v>
      </c>
    </row>
    <row r="106" spans="1:3" ht="20" customHeight="1">
      <c r="A106" s="103" t="s">
        <v>286</v>
      </c>
      <c r="B106" s="9" t="s">
        <v>287</v>
      </c>
      <c r="C106" s="25">
        <v>831.30654800000002</v>
      </c>
    </row>
    <row r="107" spans="1:3" ht="20" customHeight="1">
      <c r="A107" s="103" t="s">
        <v>288</v>
      </c>
      <c r="B107" s="9" t="s">
        <v>136</v>
      </c>
      <c r="C107" s="25">
        <v>410.30654800000002</v>
      </c>
    </row>
    <row r="108" spans="1:3" ht="20" customHeight="1">
      <c r="A108" s="103" t="s">
        <v>289</v>
      </c>
      <c r="B108" s="9" t="s">
        <v>290</v>
      </c>
      <c r="C108" s="25">
        <v>421</v>
      </c>
    </row>
    <row r="109" spans="1:3" ht="20" customHeight="1">
      <c r="A109" s="103" t="s">
        <v>291</v>
      </c>
      <c r="B109" s="9" t="s">
        <v>1217</v>
      </c>
      <c r="C109" s="25">
        <v>41442.067657</v>
      </c>
    </row>
    <row r="110" spans="1:3" ht="20" customHeight="1">
      <c r="A110" s="103" t="s">
        <v>292</v>
      </c>
      <c r="B110" s="9" t="s">
        <v>293</v>
      </c>
      <c r="C110" s="25">
        <v>39568.943613000003</v>
      </c>
    </row>
    <row r="111" spans="1:3" ht="20" customHeight="1">
      <c r="A111" s="103" t="s">
        <v>294</v>
      </c>
      <c r="B111" s="9" t="s">
        <v>295</v>
      </c>
      <c r="C111" s="25">
        <v>3.9756</v>
      </c>
    </row>
    <row r="112" spans="1:3" ht="20" customHeight="1">
      <c r="A112" s="103" t="s">
        <v>296</v>
      </c>
      <c r="B112" s="9" t="s">
        <v>297</v>
      </c>
      <c r="C112" s="25">
        <v>5.2667999999999999</v>
      </c>
    </row>
    <row r="113" spans="1:3" ht="20" customHeight="1">
      <c r="A113" s="103" t="s">
        <v>298</v>
      </c>
      <c r="B113" s="9" t="s">
        <v>299</v>
      </c>
      <c r="C113" s="25">
        <v>1740.8816440000001</v>
      </c>
    </row>
    <row r="114" spans="1:3" ht="20" customHeight="1">
      <c r="A114" s="103" t="s">
        <v>300</v>
      </c>
      <c r="B114" s="9" t="s">
        <v>1218</v>
      </c>
      <c r="C114" s="25">
        <v>60971.843700999998</v>
      </c>
    </row>
    <row r="115" spans="1:3" ht="20" customHeight="1">
      <c r="A115" s="103" t="s">
        <v>301</v>
      </c>
      <c r="B115" s="9" t="s">
        <v>302</v>
      </c>
      <c r="C115" s="25">
        <v>398.27821999999998</v>
      </c>
    </row>
    <row r="116" spans="1:3" ht="20" customHeight="1">
      <c r="A116" s="103" t="s">
        <v>303</v>
      </c>
      <c r="B116" s="9" t="s">
        <v>136</v>
      </c>
      <c r="C116" s="25">
        <v>398.27821999999998</v>
      </c>
    </row>
    <row r="117" spans="1:3" ht="20" customHeight="1">
      <c r="A117" s="103" t="s">
        <v>304</v>
      </c>
      <c r="B117" s="9" t="s">
        <v>305</v>
      </c>
      <c r="C117" s="25">
        <v>39929.567217000003</v>
      </c>
    </row>
    <row r="118" spans="1:3" ht="20" customHeight="1">
      <c r="A118" s="103" t="s">
        <v>306</v>
      </c>
      <c r="B118" s="9" t="s">
        <v>307</v>
      </c>
      <c r="C118" s="25">
        <v>11169.289063</v>
      </c>
    </row>
    <row r="119" spans="1:3" ht="20" customHeight="1">
      <c r="A119" s="103" t="s">
        <v>308</v>
      </c>
      <c r="B119" s="9" t="s">
        <v>309</v>
      </c>
      <c r="C119" s="25">
        <v>1156.2207920000001</v>
      </c>
    </row>
    <row r="120" spans="1:3" ht="20" customHeight="1">
      <c r="A120" s="103" t="s">
        <v>310</v>
      </c>
      <c r="B120" s="9" t="s">
        <v>311</v>
      </c>
      <c r="C120" s="25">
        <v>580.94208100000003</v>
      </c>
    </row>
    <row r="121" spans="1:3" ht="20" customHeight="1">
      <c r="A121" s="103" t="s">
        <v>312</v>
      </c>
      <c r="B121" s="9" t="s">
        <v>313</v>
      </c>
      <c r="C121" s="25">
        <v>5450.7344039999998</v>
      </c>
    </row>
    <row r="122" spans="1:3" ht="20" customHeight="1">
      <c r="A122" s="103" t="s">
        <v>314</v>
      </c>
      <c r="B122" s="9" t="s">
        <v>315</v>
      </c>
      <c r="C122" s="25">
        <v>20244.267684999999</v>
      </c>
    </row>
    <row r="123" spans="1:3" ht="20" customHeight="1">
      <c r="A123" s="103" t="s">
        <v>316</v>
      </c>
      <c r="B123" s="9" t="s">
        <v>317</v>
      </c>
      <c r="C123" s="25">
        <v>1328.113192</v>
      </c>
    </row>
    <row r="124" spans="1:3" ht="20" customHeight="1">
      <c r="A124" s="103" t="s">
        <v>318</v>
      </c>
      <c r="B124" s="9" t="s">
        <v>319</v>
      </c>
      <c r="C124" s="25">
        <v>16773.9077</v>
      </c>
    </row>
    <row r="125" spans="1:3" ht="20" customHeight="1">
      <c r="A125" s="103" t="s">
        <v>320</v>
      </c>
      <c r="B125" s="9" t="s">
        <v>321</v>
      </c>
      <c r="C125" s="25">
        <v>9440.2867000000006</v>
      </c>
    </row>
    <row r="126" spans="1:3" ht="20" customHeight="1">
      <c r="A126" s="103" t="s">
        <v>322</v>
      </c>
      <c r="B126" s="9" t="s">
        <v>323</v>
      </c>
      <c r="C126" s="25">
        <v>39.621000000000002</v>
      </c>
    </row>
    <row r="127" spans="1:3" ht="20" customHeight="1">
      <c r="A127" s="103" t="s">
        <v>324</v>
      </c>
      <c r="B127" s="9" t="s">
        <v>325</v>
      </c>
      <c r="C127" s="25">
        <v>7294</v>
      </c>
    </row>
    <row r="128" spans="1:3" ht="20" customHeight="1">
      <c r="A128" s="103" t="s">
        <v>326</v>
      </c>
      <c r="B128" s="9" t="s">
        <v>327</v>
      </c>
      <c r="C128" s="25">
        <v>1042.217028</v>
      </c>
    </row>
    <row r="129" spans="1:3" ht="20" customHeight="1">
      <c r="A129" s="103" t="s">
        <v>328</v>
      </c>
      <c r="B129" s="9" t="s">
        <v>329</v>
      </c>
      <c r="C129" s="25">
        <v>1042.217028</v>
      </c>
    </row>
    <row r="130" spans="1:3" ht="20" customHeight="1">
      <c r="A130" s="103" t="s">
        <v>330</v>
      </c>
      <c r="B130" s="9" t="s">
        <v>331</v>
      </c>
      <c r="C130" s="25">
        <v>1314.215013</v>
      </c>
    </row>
    <row r="131" spans="1:3" ht="20" customHeight="1">
      <c r="A131" s="103" t="s">
        <v>332</v>
      </c>
      <c r="B131" s="9" t="s">
        <v>333</v>
      </c>
      <c r="C131" s="25">
        <v>1314.215013</v>
      </c>
    </row>
    <row r="132" spans="1:3" ht="20" customHeight="1">
      <c r="A132" s="103" t="s">
        <v>334</v>
      </c>
      <c r="B132" s="9" t="s">
        <v>335</v>
      </c>
      <c r="C132" s="25">
        <v>1513.6585230000001</v>
      </c>
    </row>
    <row r="133" spans="1:3" ht="20" customHeight="1">
      <c r="A133" s="103" t="s">
        <v>336</v>
      </c>
      <c r="B133" s="9" t="s">
        <v>335</v>
      </c>
      <c r="C133" s="25">
        <v>1513.6585230000001</v>
      </c>
    </row>
    <row r="134" spans="1:3" ht="20" customHeight="1">
      <c r="A134" s="103" t="s">
        <v>337</v>
      </c>
      <c r="B134" s="9" t="s">
        <v>1219</v>
      </c>
      <c r="C134" s="25">
        <v>17820.106341999999</v>
      </c>
    </row>
    <row r="135" spans="1:3" ht="20" customHeight="1">
      <c r="A135" s="103" t="s">
        <v>338</v>
      </c>
      <c r="B135" s="9" t="s">
        <v>339</v>
      </c>
      <c r="C135" s="25">
        <v>797.88135499999999</v>
      </c>
    </row>
    <row r="136" spans="1:3" ht="20" customHeight="1">
      <c r="A136" s="103" t="s">
        <v>340</v>
      </c>
      <c r="B136" s="9" t="s">
        <v>136</v>
      </c>
      <c r="C136" s="25">
        <v>370.88138700000002</v>
      </c>
    </row>
    <row r="137" spans="1:3" ht="20" customHeight="1">
      <c r="A137" s="103" t="s">
        <v>341</v>
      </c>
      <c r="B137" s="9" t="s">
        <v>342</v>
      </c>
      <c r="C137" s="25">
        <v>426.99996800000002</v>
      </c>
    </row>
    <row r="138" spans="1:3" ht="20" customHeight="1">
      <c r="A138" s="103" t="s">
        <v>343</v>
      </c>
      <c r="B138" s="9" t="s">
        <v>344</v>
      </c>
      <c r="C138" s="25">
        <v>11648.340397</v>
      </c>
    </row>
    <row r="139" spans="1:3" ht="20" customHeight="1">
      <c r="A139" s="103" t="s">
        <v>345</v>
      </c>
      <c r="B139" s="9" t="s">
        <v>346</v>
      </c>
      <c r="C139" s="25">
        <v>5648.3403969999999</v>
      </c>
    </row>
    <row r="140" spans="1:3" ht="20" customHeight="1">
      <c r="A140" s="103" t="s">
        <v>347</v>
      </c>
      <c r="B140" s="9" t="s">
        <v>348</v>
      </c>
      <c r="C140" s="25">
        <v>6000</v>
      </c>
    </row>
    <row r="141" spans="1:3" ht="20" customHeight="1">
      <c r="A141" s="103" t="s">
        <v>349</v>
      </c>
      <c r="B141" s="9" t="s">
        <v>350</v>
      </c>
      <c r="C141" s="25">
        <v>205.38494</v>
      </c>
    </row>
    <row r="142" spans="1:3" ht="20" customHeight="1">
      <c r="A142" s="103" t="s">
        <v>351</v>
      </c>
      <c r="B142" s="9" t="s">
        <v>346</v>
      </c>
      <c r="C142" s="25">
        <v>205.38494</v>
      </c>
    </row>
    <row r="143" spans="1:3" ht="20" customHeight="1">
      <c r="A143" s="103" t="s">
        <v>352</v>
      </c>
      <c r="B143" s="9" t="s">
        <v>353</v>
      </c>
      <c r="C143" s="25">
        <v>610.09469799999999</v>
      </c>
    </row>
    <row r="144" spans="1:3" ht="20" customHeight="1">
      <c r="A144" s="103" t="s">
        <v>354</v>
      </c>
      <c r="B144" s="9" t="s">
        <v>355</v>
      </c>
      <c r="C144" s="25">
        <v>340.09469799999999</v>
      </c>
    </row>
    <row r="145" spans="1:3" ht="20" customHeight="1">
      <c r="A145" s="103" t="s">
        <v>356</v>
      </c>
      <c r="B145" s="9" t="s">
        <v>357</v>
      </c>
      <c r="C145" s="25">
        <v>270</v>
      </c>
    </row>
    <row r="146" spans="1:3" ht="20" customHeight="1">
      <c r="A146" s="103" t="s">
        <v>358</v>
      </c>
      <c r="B146" s="9" t="s">
        <v>359</v>
      </c>
      <c r="C146" s="25">
        <v>395.254952</v>
      </c>
    </row>
    <row r="147" spans="1:3" ht="20" customHeight="1">
      <c r="A147" s="103" t="s">
        <v>360</v>
      </c>
      <c r="B147" s="9" t="s">
        <v>346</v>
      </c>
      <c r="C147" s="25">
        <v>119.36885599999999</v>
      </c>
    </row>
    <row r="148" spans="1:3" ht="20" customHeight="1">
      <c r="A148" s="103" t="s">
        <v>361</v>
      </c>
      <c r="B148" s="9" t="s">
        <v>362</v>
      </c>
      <c r="C148" s="25">
        <v>80</v>
      </c>
    </row>
    <row r="149" spans="1:3" ht="20" customHeight="1">
      <c r="A149" s="103" t="s">
        <v>363</v>
      </c>
      <c r="B149" s="9" t="s">
        <v>364</v>
      </c>
      <c r="C149" s="25">
        <v>195.88609600000001</v>
      </c>
    </row>
    <row r="150" spans="1:3" ht="20" customHeight="1">
      <c r="A150" s="103" t="s">
        <v>365</v>
      </c>
      <c r="B150" s="9" t="s">
        <v>366</v>
      </c>
      <c r="C150" s="25">
        <v>4163.1499999999996</v>
      </c>
    </row>
    <row r="151" spans="1:3" ht="20" customHeight="1">
      <c r="A151" s="103" t="s">
        <v>367</v>
      </c>
      <c r="B151" s="9" t="s">
        <v>366</v>
      </c>
      <c r="C151" s="25">
        <v>4163.1499999999996</v>
      </c>
    </row>
    <row r="152" spans="1:3" ht="20" customHeight="1">
      <c r="A152" s="103" t="s">
        <v>368</v>
      </c>
      <c r="B152" s="9" t="s">
        <v>369</v>
      </c>
      <c r="C152" s="25">
        <v>15300.633543</v>
      </c>
    </row>
    <row r="153" spans="1:3" ht="20" customHeight="1">
      <c r="A153" s="103" t="s">
        <v>370</v>
      </c>
      <c r="B153" s="9" t="s">
        <v>371</v>
      </c>
      <c r="C153" s="25">
        <v>5592.042942</v>
      </c>
    </row>
    <row r="154" spans="1:3" ht="20" customHeight="1">
      <c r="A154" s="103" t="s">
        <v>372</v>
      </c>
      <c r="B154" s="9" t="s">
        <v>136</v>
      </c>
      <c r="C154" s="25">
        <v>384.19875200000001</v>
      </c>
    </row>
    <row r="155" spans="1:3" ht="20" customHeight="1">
      <c r="A155" s="103" t="s">
        <v>373</v>
      </c>
      <c r="B155" s="9" t="s">
        <v>374</v>
      </c>
      <c r="C155" s="25">
        <v>351.88619199999999</v>
      </c>
    </row>
    <row r="156" spans="1:3" ht="20" customHeight="1">
      <c r="A156" s="103" t="s">
        <v>375</v>
      </c>
      <c r="B156" s="9" t="s">
        <v>376</v>
      </c>
      <c r="C156" s="25">
        <v>154.712638</v>
      </c>
    </row>
    <row r="157" spans="1:3" ht="20" customHeight="1">
      <c r="A157" s="103" t="s">
        <v>377</v>
      </c>
      <c r="B157" s="9" t="s">
        <v>378</v>
      </c>
      <c r="C157" s="25">
        <v>1819.945784</v>
      </c>
    </row>
    <row r="158" spans="1:3" ht="20" customHeight="1">
      <c r="A158" s="103" t="s">
        <v>379</v>
      </c>
      <c r="B158" s="9" t="s">
        <v>380</v>
      </c>
      <c r="C158" s="25">
        <v>217.337672</v>
      </c>
    </row>
    <row r="159" spans="1:3" ht="20" customHeight="1">
      <c r="A159" s="103" t="s">
        <v>381</v>
      </c>
      <c r="B159" s="9" t="s">
        <v>382</v>
      </c>
      <c r="C159" s="25">
        <v>517.26153999999997</v>
      </c>
    </row>
    <row r="160" spans="1:3" ht="20" customHeight="1">
      <c r="A160" s="103" t="s">
        <v>383</v>
      </c>
      <c r="B160" s="9" t="s">
        <v>384</v>
      </c>
      <c r="C160" s="25">
        <v>429.50041700000003</v>
      </c>
    </row>
    <row r="161" spans="1:3" ht="20" customHeight="1">
      <c r="A161" s="103" t="s">
        <v>385</v>
      </c>
      <c r="B161" s="9" t="s">
        <v>386</v>
      </c>
      <c r="C161" s="25">
        <v>180.282543</v>
      </c>
    </row>
    <row r="162" spans="1:3" ht="20" customHeight="1">
      <c r="A162" s="103" t="s">
        <v>387</v>
      </c>
      <c r="B162" s="9" t="s">
        <v>388</v>
      </c>
      <c r="C162" s="25">
        <v>1536.917404</v>
      </c>
    </row>
    <row r="163" spans="1:3" ht="20" customHeight="1">
      <c r="A163" s="103" t="s">
        <v>389</v>
      </c>
      <c r="B163" s="9" t="s">
        <v>390</v>
      </c>
      <c r="C163" s="25">
        <v>1192.535243</v>
      </c>
    </row>
    <row r="164" spans="1:3" ht="20" customHeight="1">
      <c r="A164" s="103" t="s">
        <v>391</v>
      </c>
      <c r="B164" s="9" t="s">
        <v>392</v>
      </c>
      <c r="C164" s="25">
        <v>572.53524300000004</v>
      </c>
    </row>
    <row r="165" spans="1:3" ht="20" customHeight="1">
      <c r="A165" s="103" t="s">
        <v>393</v>
      </c>
      <c r="B165" s="9" t="s">
        <v>394</v>
      </c>
      <c r="C165" s="25">
        <v>600</v>
      </c>
    </row>
    <row r="166" spans="1:3" ht="20" customHeight="1">
      <c r="A166" s="103" t="s">
        <v>395</v>
      </c>
      <c r="B166" s="9" t="s">
        <v>396</v>
      </c>
      <c r="C166" s="25">
        <v>20</v>
      </c>
    </row>
    <row r="167" spans="1:3" ht="20" customHeight="1">
      <c r="A167" s="103" t="s">
        <v>397</v>
      </c>
      <c r="B167" s="9" t="s">
        <v>398</v>
      </c>
      <c r="C167" s="25">
        <v>500.751734</v>
      </c>
    </row>
    <row r="168" spans="1:3" ht="20" customHeight="1">
      <c r="A168" s="103" t="s">
        <v>399</v>
      </c>
      <c r="B168" s="9" t="s">
        <v>136</v>
      </c>
      <c r="C168" s="25">
        <v>150.162024</v>
      </c>
    </row>
    <row r="169" spans="1:3" ht="20" customHeight="1">
      <c r="A169" s="103" t="s">
        <v>400</v>
      </c>
      <c r="B169" s="9" t="s">
        <v>401</v>
      </c>
      <c r="C169" s="25">
        <v>28.132352000000001</v>
      </c>
    </row>
    <row r="170" spans="1:3" ht="20" customHeight="1">
      <c r="A170" s="103" t="s">
        <v>402</v>
      </c>
      <c r="B170" s="9" t="s">
        <v>403</v>
      </c>
      <c r="C170" s="25">
        <v>322.457358</v>
      </c>
    </row>
    <row r="171" spans="1:3" ht="20" customHeight="1">
      <c r="A171" s="103" t="s">
        <v>404</v>
      </c>
      <c r="B171" s="9" t="s">
        <v>405</v>
      </c>
      <c r="C171" s="25">
        <v>1010.021174</v>
      </c>
    </row>
    <row r="172" spans="1:3" ht="20" customHeight="1">
      <c r="A172" s="103" t="s">
        <v>406</v>
      </c>
      <c r="B172" s="9" t="s">
        <v>407</v>
      </c>
      <c r="C172" s="25">
        <v>785.41117399999996</v>
      </c>
    </row>
    <row r="173" spans="1:3" ht="20" customHeight="1">
      <c r="A173" s="103" t="s">
        <v>408</v>
      </c>
      <c r="B173" s="9" t="s">
        <v>409</v>
      </c>
      <c r="C173" s="25">
        <v>224.61</v>
      </c>
    </row>
    <row r="174" spans="1:3" ht="20" customHeight="1">
      <c r="A174" s="103" t="s">
        <v>410</v>
      </c>
      <c r="B174" s="9" t="s">
        <v>411</v>
      </c>
      <c r="C174" s="25">
        <v>7005.2824499999997</v>
      </c>
    </row>
    <row r="175" spans="1:3" ht="20" customHeight="1">
      <c r="A175" s="103" t="s">
        <v>412</v>
      </c>
      <c r="B175" s="9" t="s">
        <v>411</v>
      </c>
      <c r="C175" s="25">
        <v>7005.2824499999997</v>
      </c>
    </row>
    <row r="176" spans="1:3" ht="20" customHeight="1">
      <c r="A176" s="103" t="s">
        <v>413</v>
      </c>
      <c r="B176" s="9" t="s">
        <v>1220</v>
      </c>
      <c r="C176" s="25">
        <v>173784.59927999999</v>
      </c>
    </row>
    <row r="177" spans="1:3" ht="20" customHeight="1">
      <c r="A177" s="103" t="s">
        <v>414</v>
      </c>
      <c r="B177" s="9" t="s">
        <v>415</v>
      </c>
      <c r="C177" s="25">
        <v>3273.4963080000002</v>
      </c>
    </row>
    <row r="178" spans="1:3" ht="20" customHeight="1">
      <c r="A178" s="103" t="s">
        <v>416</v>
      </c>
      <c r="B178" s="9" t="s">
        <v>136</v>
      </c>
      <c r="C178" s="25">
        <v>1947.1312680000001</v>
      </c>
    </row>
    <row r="179" spans="1:3" ht="20" customHeight="1">
      <c r="A179" s="103" t="s">
        <v>417</v>
      </c>
      <c r="B179" s="9" t="s">
        <v>418</v>
      </c>
      <c r="C179" s="25">
        <v>84.631271999999996</v>
      </c>
    </row>
    <row r="180" spans="1:3" ht="20" customHeight="1">
      <c r="A180" s="103" t="s">
        <v>419</v>
      </c>
      <c r="B180" s="9" t="s">
        <v>184</v>
      </c>
      <c r="C180" s="25">
        <v>30</v>
      </c>
    </row>
    <row r="181" spans="1:3" ht="20" customHeight="1">
      <c r="A181" s="103" t="s">
        <v>420</v>
      </c>
      <c r="B181" s="9" t="s">
        <v>421</v>
      </c>
      <c r="C181" s="25">
        <v>70.419768000000005</v>
      </c>
    </row>
    <row r="182" spans="1:3" ht="20" customHeight="1">
      <c r="A182" s="103" t="s">
        <v>422</v>
      </c>
      <c r="B182" s="9" t="s">
        <v>423</v>
      </c>
      <c r="C182" s="25">
        <v>28.5</v>
      </c>
    </row>
    <row r="183" spans="1:3" ht="20" customHeight="1">
      <c r="A183" s="103" t="s">
        <v>424</v>
      </c>
      <c r="B183" s="9" t="s">
        <v>142</v>
      </c>
      <c r="C183" s="25">
        <v>63.923999999999999</v>
      </c>
    </row>
    <row r="184" spans="1:3" ht="20" customHeight="1">
      <c r="A184" s="103" t="s">
        <v>425</v>
      </c>
      <c r="B184" s="9" t="s">
        <v>426</v>
      </c>
      <c r="C184" s="25">
        <v>1048.8900000000001</v>
      </c>
    </row>
    <row r="185" spans="1:3" ht="20" customHeight="1">
      <c r="A185" s="103" t="s">
        <v>427</v>
      </c>
      <c r="B185" s="9" t="s">
        <v>428</v>
      </c>
      <c r="C185" s="25">
        <v>455.92782399999999</v>
      </c>
    </row>
    <row r="186" spans="1:3" ht="20" customHeight="1">
      <c r="A186" s="103" t="s">
        <v>429</v>
      </c>
      <c r="B186" s="9" t="s">
        <v>136</v>
      </c>
      <c r="C186" s="25">
        <v>230.292644</v>
      </c>
    </row>
    <row r="187" spans="1:3" ht="20" customHeight="1">
      <c r="A187" s="103" t="s">
        <v>430</v>
      </c>
      <c r="B187" s="9" t="s">
        <v>431</v>
      </c>
      <c r="C187" s="25">
        <v>225.63517999999999</v>
      </c>
    </row>
    <row r="188" spans="1:3" ht="20" customHeight="1">
      <c r="A188" s="103" t="s">
        <v>432</v>
      </c>
      <c r="B188" s="9" t="s">
        <v>433</v>
      </c>
      <c r="C188" s="25">
        <v>109016.918869</v>
      </c>
    </row>
    <row r="189" spans="1:3" ht="20" customHeight="1">
      <c r="A189" s="103" t="s">
        <v>434</v>
      </c>
      <c r="B189" s="9" t="s">
        <v>435</v>
      </c>
      <c r="C189" s="25">
        <v>3097.13328</v>
      </c>
    </row>
    <row r="190" spans="1:3" ht="20" customHeight="1">
      <c r="A190" s="103" t="s">
        <v>436</v>
      </c>
      <c r="B190" s="9" t="s">
        <v>437</v>
      </c>
      <c r="C190" s="25">
        <v>8576.4022150000001</v>
      </c>
    </row>
    <row r="191" spans="1:3" ht="20" customHeight="1">
      <c r="A191" s="103" t="s">
        <v>438</v>
      </c>
      <c r="B191" s="9" t="s">
        <v>439</v>
      </c>
      <c r="C191" s="25">
        <v>20052.848568000001</v>
      </c>
    </row>
    <row r="192" spans="1:3" ht="20" customHeight="1">
      <c r="A192" s="103" t="s">
        <v>440</v>
      </c>
      <c r="B192" s="9" t="s">
        <v>441</v>
      </c>
      <c r="C192" s="25">
        <v>5115.5348059999997</v>
      </c>
    </row>
    <row r="193" spans="1:3" ht="20" customHeight="1">
      <c r="A193" s="103" t="s">
        <v>442</v>
      </c>
      <c r="B193" s="9" t="s">
        <v>443</v>
      </c>
      <c r="C193" s="25">
        <v>72175</v>
      </c>
    </row>
    <row r="194" spans="1:3" ht="20" customHeight="1">
      <c r="A194" s="103" t="s">
        <v>444</v>
      </c>
      <c r="B194" s="9" t="s">
        <v>1222</v>
      </c>
      <c r="C194" s="25">
        <v>1132.28</v>
      </c>
    </row>
    <row r="195" spans="1:3" ht="20" customHeight="1">
      <c r="A195" s="103" t="s">
        <v>446</v>
      </c>
      <c r="B195" s="9" t="s">
        <v>447</v>
      </c>
      <c r="C195" s="25">
        <v>193</v>
      </c>
    </row>
    <row r="196" spans="1:3" ht="20" customHeight="1">
      <c r="A196" s="103" t="s">
        <v>448</v>
      </c>
      <c r="B196" s="9" t="s">
        <v>449</v>
      </c>
      <c r="C196" s="25">
        <v>132</v>
      </c>
    </row>
    <row r="197" spans="1:3" ht="20" customHeight="1">
      <c r="A197" s="103" t="s">
        <v>450</v>
      </c>
      <c r="B197" s="9" t="s">
        <v>451</v>
      </c>
      <c r="C197" s="25">
        <v>807.28</v>
      </c>
    </row>
    <row r="198" spans="1:3" ht="20" customHeight="1">
      <c r="A198" s="103" t="s">
        <v>452</v>
      </c>
      <c r="B198" s="9" t="s">
        <v>453</v>
      </c>
      <c r="C198" s="25">
        <v>3015</v>
      </c>
    </row>
    <row r="199" spans="1:3" ht="20" customHeight="1">
      <c r="A199" s="103" t="s">
        <v>454</v>
      </c>
      <c r="B199" s="9" t="s">
        <v>455</v>
      </c>
      <c r="C199" s="25">
        <v>3000</v>
      </c>
    </row>
    <row r="200" spans="1:3" ht="20" customHeight="1">
      <c r="A200" s="103" t="s">
        <v>456</v>
      </c>
      <c r="B200" s="9" t="s">
        <v>457</v>
      </c>
      <c r="C200" s="25">
        <v>15</v>
      </c>
    </row>
    <row r="201" spans="1:3" ht="20" customHeight="1">
      <c r="A201" s="103" t="s">
        <v>458</v>
      </c>
      <c r="B201" s="9" t="s">
        <v>459</v>
      </c>
      <c r="C201" s="25">
        <v>1211.7224799999999</v>
      </c>
    </row>
    <row r="202" spans="1:3" ht="20" customHeight="1">
      <c r="A202" s="103" t="s">
        <v>460</v>
      </c>
      <c r="B202" s="9" t="s">
        <v>461</v>
      </c>
      <c r="C202" s="25">
        <v>656.98</v>
      </c>
    </row>
    <row r="203" spans="1:3" ht="20" customHeight="1">
      <c r="A203" s="103" t="s">
        <v>462</v>
      </c>
      <c r="B203" s="9" t="s">
        <v>463</v>
      </c>
      <c r="C203" s="25">
        <v>191.38247999999999</v>
      </c>
    </row>
    <row r="204" spans="1:3" ht="20" customHeight="1">
      <c r="A204" s="103" t="s">
        <v>464</v>
      </c>
      <c r="B204" s="9" t="s">
        <v>465</v>
      </c>
      <c r="C204" s="25">
        <v>336.9</v>
      </c>
    </row>
    <row r="205" spans="1:3" ht="20" customHeight="1">
      <c r="A205" s="103" t="s">
        <v>466</v>
      </c>
      <c r="B205" s="9" t="s">
        <v>467</v>
      </c>
      <c r="C205" s="25">
        <v>26.46</v>
      </c>
    </row>
    <row r="206" spans="1:3" ht="20" customHeight="1">
      <c r="A206" s="103" t="s">
        <v>468</v>
      </c>
      <c r="B206" s="9" t="s">
        <v>469</v>
      </c>
      <c r="C206" s="25">
        <v>811.89161100000001</v>
      </c>
    </row>
    <row r="207" spans="1:3" ht="20" customHeight="1">
      <c r="A207" s="103" t="s">
        <v>470</v>
      </c>
      <c r="B207" s="9" t="s">
        <v>471</v>
      </c>
      <c r="C207" s="25">
        <v>78</v>
      </c>
    </row>
    <row r="208" spans="1:3" ht="20" customHeight="1">
      <c r="A208" s="103" t="s">
        <v>472</v>
      </c>
      <c r="B208" s="9" t="s">
        <v>473</v>
      </c>
      <c r="C208" s="25">
        <v>678.42361100000005</v>
      </c>
    </row>
    <row r="209" spans="1:3" ht="20" customHeight="1">
      <c r="A209" s="103" t="s">
        <v>474</v>
      </c>
      <c r="B209" s="9" t="s">
        <v>475</v>
      </c>
      <c r="C209" s="25">
        <v>55.468000000000004</v>
      </c>
    </row>
    <row r="210" spans="1:3" ht="20" customHeight="1">
      <c r="A210" s="103" t="s">
        <v>476</v>
      </c>
      <c r="B210" s="9" t="s">
        <v>477</v>
      </c>
      <c r="C210" s="25">
        <v>438.63671599999998</v>
      </c>
    </row>
    <row r="211" spans="1:3" ht="20" customHeight="1">
      <c r="A211" s="103" t="s">
        <v>478</v>
      </c>
      <c r="B211" s="9" t="s">
        <v>136</v>
      </c>
      <c r="C211" s="25">
        <v>277.87671599999999</v>
      </c>
    </row>
    <row r="212" spans="1:3" ht="20" customHeight="1">
      <c r="A212" s="103" t="s">
        <v>479</v>
      </c>
      <c r="B212" s="9" t="s">
        <v>480</v>
      </c>
      <c r="C212" s="25">
        <v>80</v>
      </c>
    </row>
    <row r="213" spans="1:3" ht="20" customHeight="1">
      <c r="A213" s="103" t="s">
        <v>481</v>
      </c>
      <c r="B213" s="9" t="s">
        <v>482</v>
      </c>
      <c r="C213" s="25">
        <v>13.5</v>
      </c>
    </row>
    <row r="214" spans="1:3" ht="20" customHeight="1">
      <c r="A214" s="103" t="s">
        <v>483</v>
      </c>
      <c r="B214" s="9" t="s">
        <v>484</v>
      </c>
      <c r="C214" s="25">
        <v>3.26</v>
      </c>
    </row>
    <row r="215" spans="1:3" ht="20" customHeight="1">
      <c r="A215" s="103" t="s">
        <v>485</v>
      </c>
      <c r="B215" s="9" t="s">
        <v>486</v>
      </c>
      <c r="C215" s="25">
        <v>64</v>
      </c>
    </row>
    <row r="216" spans="1:3" ht="20" customHeight="1">
      <c r="A216" s="103" t="s">
        <v>487</v>
      </c>
      <c r="B216" s="9" t="s">
        <v>488</v>
      </c>
      <c r="C216" s="25">
        <v>207.66381200000001</v>
      </c>
    </row>
    <row r="217" spans="1:3" ht="20" customHeight="1">
      <c r="A217" s="103" t="s">
        <v>489</v>
      </c>
      <c r="B217" s="9" t="s">
        <v>136</v>
      </c>
      <c r="C217" s="25">
        <v>172.66381200000001</v>
      </c>
    </row>
    <row r="218" spans="1:3" ht="20" customHeight="1">
      <c r="A218" s="103" t="s">
        <v>490</v>
      </c>
      <c r="B218" s="9" t="s">
        <v>491</v>
      </c>
      <c r="C218" s="25">
        <v>35</v>
      </c>
    </row>
    <row r="219" spans="1:3" ht="20" customHeight="1">
      <c r="A219" s="103" t="s">
        <v>492</v>
      </c>
      <c r="B219" s="9" t="s">
        <v>493</v>
      </c>
      <c r="C219" s="25">
        <v>316.26693599999999</v>
      </c>
    </row>
    <row r="220" spans="1:3" ht="20" customHeight="1">
      <c r="A220" s="103" t="s">
        <v>494</v>
      </c>
      <c r="B220" s="9" t="s">
        <v>495</v>
      </c>
      <c r="C220" s="25">
        <v>15</v>
      </c>
    </row>
    <row r="221" spans="1:3" ht="20" customHeight="1">
      <c r="A221" s="103" t="s">
        <v>496</v>
      </c>
      <c r="B221" s="9" t="s">
        <v>497</v>
      </c>
      <c r="C221" s="25">
        <v>301.26693599999999</v>
      </c>
    </row>
    <row r="222" spans="1:3" ht="20" customHeight="1">
      <c r="A222" s="103" t="s">
        <v>498</v>
      </c>
      <c r="B222" s="9" t="s">
        <v>499</v>
      </c>
      <c r="C222" s="25">
        <v>352</v>
      </c>
    </row>
    <row r="223" spans="1:3" ht="20" customHeight="1">
      <c r="A223" s="103" t="s">
        <v>500</v>
      </c>
      <c r="B223" s="9" t="s">
        <v>501</v>
      </c>
      <c r="C223" s="25">
        <v>352</v>
      </c>
    </row>
    <row r="224" spans="1:3" ht="20" customHeight="1">
      <c r="A224" s="103" t="s">
        <v>502</v>
      </c>
      <c r="B224" s="9" t="s">
        <v>503</v>
      </c>
      <c r="C224" s="25">
        <v>67.08</v>
      </c>
    </row>
    <row r="225" spans="1:3" ht="20" customHeight="1">
      <c r="A225" s="103" t="s">
        <v>504</v>
      </c>
      <c r="B225" s="9" t="s">
        <v>505</v>
      </c>
      <c r="C225" s="25">
        <v>67.08</v>
      </c>
    </row>
    <row r="226" spans="1:3" ht="20" customHeight="1">
      <c r="A226" s="103" t="s">
        <v>506</v>
      </c>
      <c r="B226" s="9" t="s">
        <v>507</v>
      </c>
      <c r="C226" s="25">
        <v>50937</v>
      </c>
    </row>
    <row r="227" spans="1:3" ht="20" customHeight="1">
      <c r="A227" s="103" t="s">
        <v>508</v>
      </c>
      <c r="B227" s="9" t="s">
        <v>509</v>
      </c>
      <c r="C227" s="25">
        <v>827</v>
      </c>
    </row>
    <row r="228" spans="1:3" ht="20" customHeight="1">
      <c r="A228" s="103" t="s">
        <v>510</v>
      </c>
      <c r="B228" s="9" t="s">
        <v>511</v>
      </c>
      <c r="C228" s="25">
        <v>50110</v>
      </c>
    </row>
    <row r="229" spans="1:3" ht="20" customHeight="1">
      <c r="A229" s="103" t="s">
        <v>512</v>
      </c>
      <c r="B229" s="9" t="s">
        <v>513</v>
      </c>
      <c r="C229" s="25">
        <v>785.18370800000002</v>
      </c>
    </row>
    <row r="230" spans="1:3" ht="20" customHeight="1">
      <c r="A230" s="103" t="s">
        <v>514</v>
      </c>
      <c r="B230" s="9" t="s">
        <v>136</v>
      </c>
      <c r="C230" s="25">
        <v>409.04902800000002</v>
      </c>
    </row>
    <row r="231" spans="1:3" ht="20" customHeight="1">
      <c r="A231" s="103" t="s">
        <v>515</v>
      </c>
      <c r="B231" s="9" t="s">
        <v>516</v>
      </c>
      <c r="C231" s="25">
        <v>151.6</v>
      </c>
    </row>
    <row r="232" spans="1:3" ht="20" customHeight="1">
      <c r="A232" s="103" t="s">
        <v>517</v>
      </c>
      <c r="B232" s="9" t="s">
        <v>518</v>
      </c>
      <c r="C232" s="25">
        <v>27</v>
      </c>
    </row>
    <row r="233" spans="1:3" ht="20" customHeight="1">
      <c r="A233" s="103" t="s">
        <v>519</v>
      </c>
      <c r="B233" s="9" t="s">
        <v>142</v>
      </c>
      <c r="C233" s="25">
        <v>146.53468000000001</v>
      </c>
    </row>
    <row r="234" spans="1:3" ht="20" customHeight="1">
      <c r="A234" s="103" t="s">
        <v>520</v>
      </c>
      <c r="B234" s="9" t="s">
        <v>521</v>
      </c>
      <c r="C234" s="25">
        <v>51</v>
      </c>
    </row>
    <row r="235" spans="1:3" ht="20" customHeight="1">
      <c r="A235" s="103" t="s">
        <v>522</v>
      </c>
      <c r="B235" s="9" t="s">
        <v>523</v>
      </c>
      <c r="C235" s="25">
        <v>227</v>
      </c>
    </row>
    <row r="236" spans="1:3" ht="20" customHeight="1">
      <c r="A236" s="103" t="s">
        <v>524</v>
      </c>
      <c r="B236" s="9" t="s">
        <v>525</v>
      </c>
      <c r="C236" s="25">
        <v>227</v>
      </c>
    </row>
    <row r="237" spans="1:3" ht="20" customHeight="1">
      <c r="A237" s="103" t="s">
        <v>526</v>
      </c>
      <c r="B237" s="9" t="s">
        <v>527</v>
      </c>
      <c r="C237" s="25">
        <v>1536.5310159999999</v>
      </c>
    </row>
    <row r="238" spans="1:3" ht="20" customHeight="1">
      <c r="A238" s="103" t="s">
        <v>528</v>
      </c>
      <c r="B238" s="9" t="s">
        <v>527</v>
      </c>
      <c r="C238" s="25">
        <v>1536.5310159999999</v>
      </c>
    </row>
    <row r="239" spans="1:3" ht="20" customHeight="1">
      <c r="A239" s="103" t="s">
        <v>529</v>
      </c>
      <c r="B239" s="9" t="s">
        <v>1221</v>
      </c>
      <c r="C239" s="25">
        <v>115706.789271</v>
      </c>
    </row>
    <row r="240" spans="1:3" ht="20" customHeight="1">
      <c r="A240" s="103" t="s">
        <v>530</v>
      </c>
      <c r="B240" s="9" t="s">
        <v>531</v>
      </c>
      <c r="C240" s="25">
        <v>463.11476399999998</v>
      </c>
    </row>
    <row r="241" spans="1:3" ht="20" customHeight="1">
      <c r="A241" s="103" t="s">
        <v>532</v>
      </c>
      <c r="B241" s="9" t="s">
        <v>136</v>
      </c>
      <c r="C241" s="25">
        <v>463.11476399999998</v>
      </c>
    </row>
    <row r="242" spans="1:3" ht="20" customHeight="1">
      <c r="A242" s="103" t="s">
        <v>533</v>
      </c>
      <c r="B242" s="9" t="s">
        <v>534</v>
      </c>
      <c r="C242" s="25">
        <v>14115.159798000001</v>
      </c>
    </row>
    <row r="243" spans="1:3" ht="20" customHeight="1">
      <c r="A243" s="103" t="s">
        <v>535</v>
      </c>
      <c r="B243" s="9" t="s">
        <v>536</v>
      </c>
      <c r="C243" s="25">
        <v>4910.3371900000002</v>
      </c>
    </row>
    <row r="244" spans="1:3" ht="20" customHeight="1">
      <c r="A244" s="103" t="s">
        <v>537</v>
      </c>
      <c r="B244" s="9" t="s">
        <v>538</v>
      </c>
      <c r="C244" s="25">
        <v>6990.0226080000002</v>
      </c>
    </row>
    <row r="245" spans="1:3" ht="20" customHeight="1">
      <c r="A245" s="103" t="s">
        <v>539</v>
      </c>
      <c r="B245" s="9" t="s">
        <v>540</v>
      </c>
      <c r="C245" s="25">
        <v>2214.8000000000002</v>
      </c>
    </row>
    <row r="246" spans="1:3" ht="20" customHeight="1">
      <c r="A246" s="103" t="s">
        <v>541</v>
      </c>
      <c r="B246" s="9" t="s">
        <v>542</v>
      </c>
      <c r="C246" s="25">
        <v>4769.431842</v>
      </c>
    </row>
    <row r="247" spans="1:3" ht="20" customHeight="1">
      <c r="A247" s="103" t="s">
        <v>543</v>
      </c>
      <c r="B247" s="9" t="s">
        <v>544</v>
      </c>
      <c r="C247" s="25">
        <v>2700.4595039999999</v>
      </c>
    </row>
    <row r="248" spans="1:3" ht="20" customHeight="1">
      <c r="A248" s="103" t="s">
        <v>545</v>
      </c>
      <c r="B248" s="9" t="s">
        <v>546</v>
      </c>
      <c r="C248" s="25">
        <v>331.92408399999999</v>
      </c>
    </row>
    <row r="249" spans="1:3" ht="20" customHeight="1">
      <c r="A249" s="103" t="s">
        <v>547</v>
      </c>
      <c r="B249" s="9" t="s">
        <v>548</v>
      </c>
      <c r="C249" s="25">
        <v>379.95936599999999</v>
      </c>
    </row>
    <row r="250" spans="1:3" ht="20" customHeight="1">
      <c r="A250" s="103" t="s">
        <v>549</v>
      </c>
      <c r="B250" s="9" t="s">
        <v>550</v>
      </c>
      <c r="C250" s="25">
        <v>320.97888799999998</v>
      </c>
    </row>
    <row r="251" spans="1:3" ht="20" customHeight="1">
      <c r="A251" s="103" t="s">
        <v>551</v>
      </c>
      <c r="B251" s="9" t="s">
        <v>552</v>
      </c>
      <c r="C251" s="25">
        <v>59.5</v>
      </c>
    </row>
    <row r="252" spans="1:3" ht="20" customHeight="1">
      <c r="A252" s="103" t="s">
        <v>553</v>
      </c>
      <c r="B252" s="9" t="s">
        <v>554</v>
      </c>
      <c r="C252" s="25">
        <v>875.61</v>
      </c>
    </row>
    <row r="253" spans="1:3" ht="20" customHeight="1">
      <c r="A253" s="103" t="s">
        <v>555</v>
      </c>
      <c r="B253" s="9" t="s">
        <v>556</v>
      </c>
      <c r="C253" s="25">
        <v>101</v>
      </c>
    </row>
    <row r="254" spans="1:3" ht="20" customHeight="1">
      <c r="A254" s="103" t="s">
        <v>557</v>
      </c>
      <c r="B254" s="9" t="s">
        <v>558</v>
      </c>
      <c r="C254" s="25">
        <v>51</v>
      </c>
    </row>
    <row r="255" spans="1:3" ht="20" customHeight="1">
      <c r="A255" s="103" t="s">
        <v>559</v>
      </c>
      <c r="B255" s="9" t="s">
        <v>560</v>
      </c>
      <c r="C255" s="25">
        <v>51</v>
      </c>
    </row>
    <row r="256" spans="1:3" ht="20" customHeight="1">
      <c r="A256" s="103" t="s">
        <v>561</v>
      </c>
      <c r="B256" s="9" t="s">
        <v>562</v>
      </c>
      <c r="C256" s="25">
        <v>14774.665718</v>
      </c>
    </row>
    <row r="257" spans="1:3" ht="20" customHeight="1">
      <c r="A257" s="103" t="s">
        <v>563</v>
      </c>
      <c r="B257" s="9" t="s">
        <v>564</v>
      </c>
      <c r="C257" s="25">
        <v>3031.8707169999998</v>
      </c>
    </row>
    <row r="258" spans="1:3" ht="20" customHeight="1">
      <c r="A258" s="103" t="s">
        <v>565</v>
      </c>
      <c r="B258" s="9" t="s">
        <v>566</v>
      </c>
      <c r="C258" s="25">
        <v>6851.322795</v>
      </c>
    </row>
    <row r="259" spans="1:3" ht="20" customHeight="1">
      <c r="A259" s="103" t="s">
        <v>567</v>
      </c>
      <c r="B259" s="9" t="s">
        <v>568</v>
      </c>
      <c r="C259" s="25">
        <v>4797.7102059999997</v>
      </c>
    </row>
    <row r="260" spans="1:3" ht="20" customHeight="1">
      <c r="A260" s="103" t="s">
        <v>569</v>
      </c>
      <c r="B260" s="9" t="s">
        <v>570</v>
      </c>
      <c r="C260" s="25">
        <v>93.762</v>
      </c>
    </row>
    <row r="261" spans="1:3" ht="20" customHeight="1">
      <c r="A261" s="103" t="s">
        <v>571</v>
      </c>
      <c r="B261" s="9" t="s">
        <v>572</v>
      </c>
      <c r="C261" s="25">
        <v>72718.899999999994</v>
      </c>
    </row>
    <row r="262" spans="1:3" ht="20" customHeight="1">
      <c r="A262" s="103" t="s">
        <v>573</v>
      </c>
      <c r="B262" s="9" t="s">
        <v>574</v>
      </c>
      <c r="C262" s="25">
        <v>72718.899999999994</v>
      </c>
    </row>
    <row r="263" spans="1:3" ht="20" customHeight="1">
      <c r="A263" s="103" t="s">
        <v>575</v>
      </c>
      <c r="B263" s="9" t="s">
        <v>576</v>
      </c>
      <c r="C263" s="25">
        <v>7702.64</v>
      </c>
    </row>
    <row r="264" spans="1:3" ht="20" customHeight="1">
      <c r="A264" s="103" t="s">
        <v>577</v>
      </c>
      <c r="B264" s="9" t="s">
        <v>578</v>
      </c>
      <c r="C264" s="25">
        <v>7702.64</v>
      </c>
    </row>
    <row r="265" spans="1:3" ht="20" customHeight="1">
      <c r="A265" s="103" t="s">
        <v>579</v>
      </c>
      <c r="B265" s="9" t="s">
        <v>580</v>
      </c>
      <c r="C265" s="25">
        <v>842.00714900000003</v>
      </c>
    </row>
    <row r="266" spans="1:3" ht="20" customHeight="1">
      <c r="A266" s="103" t="s">
        <v>581</v>
      </c>
      <c r="B266" s="9" t="s">
        <v>136</v>
      </c>
      <c r="C266" s="25">
        <v>269.26568600000002</v>
      </c>
    </row>
    <row r="267" spans="1:3" ht="20" customHeight="1">
      <c r="A267" s="103" t="s">
        <v>582</v>
      </c>
      <c r="B267" s="9" t="s">
        <v>583</v>
      </c>
      <c r="C267" s="25">
        <v>32</v>
      </c>
    </row>
    <row r="268" spans="1:3" ht="20" customHeight="1">
      <c r="A268" s="103" t="s">
        <v>584</v>
      </c>
      <c r="B268" s="9" t="s">
        <v>585</v>
      </c>
      <c r="C268" s="25">
        <v>1.95</v>
      </c>
    </row>
    <row r="269" spans="1:3" ht="20" customHeight="1">
      <c r="A269" s="103" t="s">
        <v>586</v>
      </c>
      <c r="B269" s="9" t="s">
        <v>142</v>
      </c>
      <c r="C269" s="25">
        <v>151.79146299999999</v>
      </c>
    </row>
    <row r="270" spans="1:3" ht="20" customHeight="1">
      <c r="A270" s="103" t="s">
        <v>587</v>
      </c>
      <c r="B270" s="9" t="s">
        <v>588</v>
      </c>
      <c r="C270" s="25">
        <v>387</v>
      </c>
    </row>
    <row r="271" spans="1:3" ht="20" customHeight="1">
      <c r="A271" s="103" t="s">
        <v>589</v>
      </c>
      <c r="B271" s="9" t="s">
        <v>1223</v>
      </c>
      <c r="C271" s="25">
        <v>150</v>
      </c>
    </row>
    <row r="272" spans="1:3" ht="20" customHeight="1">
      <c r="A272" s="103" t="s">
        <v>590</v>
      </c>
      <c r="B272" s="9" t="s">
        <v>1225</v>
      </c>
      <c r="C272" s="25">
        <v>150</v>
      </c>
    </row>
    <row r="273" spans="1:3" ht="20" customHeight="1">
      <c r="A273" s="103" t="s">
        <v>591</v>
      </c>
      <c r="B273" s="9" t="s">
        <v>592</v>
      </c>
      <c r="C273" s="25">
        <v>28.7</v>
      </c>
    </row>
    <row r="274" spans="1:3" ht="20" customHeight="1">
      <c r="A274" s="103" t="s">
        <v>593</v>
      </c>
      <c r="B274" s="9" t="s">
        <v>594</v>
      </c>
      <c r="C274" s="25">
        <v>28.7</v>
      </c>
    </row>
    <row r="275" spans="1:3" ht="20" customHeight="1">
      <c r="A275" s="103" t="s">
        <v>595</v>
      </c>
      <c r="B275" s="9" t="s">
        <v>596</v>
      </c>
      <c r="C275" s="25">
        <v>12.17</v>
      </c>
    </row>
    <row r="276" spans="1:3" ht="20" customHeight="1">
      <c r="A276" s="103" t="s">
        <v>597</v>
      </c>
      <c r="B276" s="9" t="s">
        <v>598</v>
      </c>
      <c r="C276" s="25">
        <v>12.17</v>
      </c>
    </row>
    <row r="277" spans="1:3" ht="20" customHeight="1">
      <c r="A277" s="103" t="s">
        <v>599</v>
      </c>
      <c r="B277" s="9" t="s">
        <v>1224</v>
      </c>
      <c r="C277" s="25">
        <v>79</v>
      </c>
    </row>
    <row r="278" spans="1:3" ht="20" customHeight="1">
      <c r="A278" s="103" t="s">
        <v>601</v>
      </c>
      <c r="B278" s="9" t="s">
        <v>600</v>
      </c>
      <c r="C278" s="25">
        <v>79</v>
      </c>
    </row>
    <row r="279" spans="1:3" ht="20" customHeight="1">
      <c r="A279" s="103" t="s">
        <v>602</v>
      </c>
      <c r="B279" s="9" t="s">
        <v>603</v>
      </c>
      <c r="C279" s="25">
        <v>7780.0479590000004</v>
      </c>
    </row>
    <row r="280" spans="1:3" ht="20" customHeight="1">
      <c r="A280" s="103" t="s">
        <v>604</v>
      </c>
      <c r="B280" s="9" t="s">
        <v>605</v>
      </c>
      <c r="C280" s="25">
        <v>3553.9346609999998</v>
      </c>
    </row>
    <row r="281" spans="1:3" ht="20" customHeight="1">
      <c r="A281" s="103" t="s">
        <v>606</v>
      </c>
      <c r="B281" s="9" t="s">
        <v>136</v>
      </c>
      <c r="C281" s="25">
        <v>3206.6123889999999</v>
      </c>
    </row>
    <row r="282" spans="1:3" ht="20" customHeight="1">
      <c r="A282" s="103" t="s">
        <v>607</v>
      </c>
      <c r="B282" s="9" t="s">
        <v>342</v>
      </c>
      <c r="C282" s="25">
        <v>37.045116</v>
      </c>
    </row>
    <row r="283" spans="1:3" ht="20" customHeight="1">
      <c r="A283" s="103" t="s">
        <v>608</v>
      </c>
      <c r="B283" s="9" t="s">
        <v>609</v>
      </c>
      <c r="C283" s="25">
        <v>310.27715599999999</v>
      </c>
    </row>
    <row r="284" spans="1:3" ht="20" customHeight="1">
      <c r="A284" s="103" t="s">
        <v>610</v>
      </c>
      <c r="B284" s="9" t="s">
        <v>611</v>
      </c>
      <c r="C284" s="25">
        <v>330.861266</v>
      </c>
    </row>
    <row r="285" spans="1:3" ht="20" customHeight="1">
      <c r="A285" s="103" t="s">
        <v>612</v>
      </c>
      <c r="B285" s="9" t="s">
        <v>613</v>
      </c>
      <c r="C285" s="25">
        <v>330.861266</v>
      </c>
    </row>
    <row r="286" spans="1:3" ht="20" customHeight="1">
      <c r="A286" s="103" t="s">
        <v>614</v>
      </c>
      <c r="B286" s="9" t="s">
        <v>615</v>
      </c>
      <c r="C286" s="25">
        <v>2825.2</v>
      </c>
    </row>
    <row r="287" spans="1:3" ht="20" customHeight="1">
      <c r="A287" s="103" t="s">
        <v>616</v>
      </c>
      <c r="B287" s="9" t="s">
        <v>617</v>
      </c>
      <c r="C287" s="25">
        <v>70</v>
      </c>
    </row>
    <row r="288" spans="1:3" ht="20" customHeight="1">
      <c r="A288" s="103" t="s">
        <v>618</v>
      </c>
      <c r="B288" s="9" t="s">
        <v>619</v>
      </c>
      <c r="C288" s="25">
        <v>500</v>
      </c>
    </row>
    <row r="289" spans="1:3" ht="20" customHeight="1">
      <c r="A289" s="103" t="s">
        <v>620</v>
      </c>
      <c r="B289" s="9" t="s">
        <v>621</v>
      </c>
      <c r="C289" s="25">
        <v>2255.1999999999998</v>
      </c>
    </row>
    <row r="290" spans="1:3" ht="20" customHeight="1">
      <c r="A290" s="103" t="s">
        <v>622</v>
      </c>
      <c r="B290" s="9" t="s">
        <v>623</v>
      </c>
      <c r="C290" s="25">
        <v>496.37382400000001</v>
      </c>
    </row>
    <row r="291" spans="1:3" ht="20" customHeight="1">
      <c r="A291" s="103" t="s">
        <v>624</v>
      </c>
      <c r="B291" s="9" t="s">
        <v>625</v>
      </c>
      <c r="C291" s="25">
        <v>439.37382400000001</v>
      </c>
    </row>
    <row r="292" spans="1:3" ht="20" customHeight="1">
      <c r="A292" s="103" t="s">
        <v>626</v>
      </c>
      <c r="B292" s="9" t="s">
        <v>627</v>
      </c>
      <c r="C292" s="25">
        <v>3</v>
      </c>
    </row>
    <row r="293" spans="1:3" ht="20" customHeight="1">
      <c r="A293" s="103" t="s">
        <v>628</v>
      </c>
      <c r="B293" s="9" t="s">
        <v>629</v>
      </c>
      <c r="C293" s="25">
        <v>4</v>
      </c>
    </row>
    <row r="294" spans="1:3" ht="20" customHeight="1">
      <c r="A294" s="103" t="s">
        <v>630</v>
      </c>
      <c r="B294" s="9" t="s">
        <v>631</v>
      </c>
      <c r="C294" s="25">
        <v>50</v>
      </c>
    </row>
    <row r="295" spans="1:3" ht="20" customHeight="1">
      <c r="A295" s="103" t="s">
        <v>632</v>
      </c>
      <c r="B295" s="9" t="s">
        <v>633</v>
      </c>
      <c r="C295" s="25">
        <v>7.1</v>
      </c>
    </row>
    <row r="296" spans="1:3" ht="20" customHeight="1">
      <c r="A296" s="103" t="s">
        <v>634</v>
      </c>
      <c r="B296" s="9" t="s">
        <v>633</v>
      </c>
      <c r="C296" s="25">
        <v>7.1</v>
      </c>
    </row>
    <row r="297" spans="1:3" ht="20" customHeight="1">
      <c r="A297" s="103" t="s">
        <v>635</v>
      </c>
      <c r="B297" s="9" t="s">
        <v>636</v>
      </c>
      <c r="C297" s="25">
        <v>566.57820800000002</v>
      </c>
    </row>
    <row r="298" spans="1:3" ht="20" customHeight="1">
      <c r="A298" s="103" t="s">
        <v>637</v>
      </c>
      <c r="B298" s="9" t="s">
        <v>136</v>
      </c>
      <c r="C298" s="25">
        <v>154.28739999999999</v>
      </c>
    </row>
    <row r="299" spans="1:3" ht="20" customHeight="1">
      <c r="A299" s="103" t="s">
        <v>638</v>
      </c>
      <c r="B299" s="9" t="s">
        <v>639</v>
      </c>
      <c r="C299" s="25">
        <v>128.69999999999999</v>
      </c>
    </row>
    <row r="300" spans="1:3" ht="20" customHeight="1">
      <c r="A300" s="103" t="s">
        <v>640</v>
      </c>
      <c r="B300" s="9" t="s">
        <v>142</v>
      </c>
      <c r="C300" s="25">
        <v>278.09080799999998</v>
      </c>
    </row>
    <row r="301" spans="1:3" ht="20" customHeight="1">
      <c r="A301" s="103" t="s">
        <v>641</v>
      </c>
      <c r="B301" s="9" t="s">
        <v>642</v>
      </c>
      <c r="C301" s="25">
        <v>5.5</v>
      </c>
    </row>
    <row r="302" spans="1:3" ht="20" customHeight="1">
      <c r="A302" s="103" t="s">
        <v>643</v>
      </c>
      <c r="B302" s="9" t="s">
        <v>644</v>
      </c>
      <c r="C302" s="25">
        <v>2589.4225620000002</v>
      </c>
    </row>
    <row r="303" spans="1:3" ht="20" customHeight="1">
      <c r="A303" s="103" t="s">
        <v>645</v>
      </c>
      <c r="B303" s="9" t="s">
        <v>646</v>
      </c>
      <c r="C303" s="25">
        <v>2033.057534</v>
      </c>
    </row>
    <row r="304" spans="1:3" ht="20" customHeight="1">
      <c r="A304" s="103" t="s">
        <v>647</v>
      </c>
      <c r="B304" s="9" t="s">
        <v>136</v>
      </c>
      <c r="C304" s="25">
        <v>494.86094400000002</v>
      </c>
    </row>
    <row r="305" spans="1:3" ht="20" customHeight="1">
      <c r="A305" s="103" t="s">
        <v>648</v>
      </c>
      <c r="B305" s="9" t="s">
        <v>342</v>
      </c>
      <c r="C305" s="25">
        <v>681.00142400000004</v>
      </c>
    </row>
    <row r="306" spans="1:3" ht="20" customHeight="1">
      <c r="A306" s="103" t="s">
        <v>649</v>
      </c>
      <c r="B306" s="9" t="s">
        <v>650</v>
      </c>
      <c r="C306" s="25">
        <v>688.05424200000004</v>
      </c>
    </row>
    <row r="307" spans="1:3" ht="20" customHeight="1">
      <c r="A307" s="103" t="s">
        <v>651</v>
      </c>
      <c r="B307" s="9" t="s">
        <v>652</v>
      </c>
      <c r="C307" s="25">
        <v>169.14092400000001</v>
      </c>
    </row>
    <row r="308" spans="1:3" ht="20" customHeight="1">
      <c r="A308" s="103" t="s">
        <v>653</v>
      </c>
      <c r="B308" s="9" t="s">
        <v>654</v>
      </c>
      <c r="C308" s="25">
        <v>432.25385599999998</v>
      </c>
    </row>
    <row r="309" spans="1:3" ht="20" customHeight="1">
      <c r="A309" s="103" t="s">
        <v>655</v>
      </c>
      <c r="B309" s="9" t="s">
        <v>656</v>
      </c>
      <c r="C309" s="25">
        <v>432.25385599999998</v>
      </c>
    </row>
    <row r="310" spans="1:3" ht="20" customHeight="1">
      <c r="A310" s="103" t="s">
        <v>657</v>
      </c>
      <c r="B310" s="9" t="s">
        <v>658</v>
      </c>
      <c r="C310" s="25">
        <v>114.111172</v>
      </c>
    </row>
    <row r="311" spans="1:3" ht="20" customHeight="1">
      <c r="A311" s="103" t="s">
        <v>659</v>
      </c>
      <c r="B311" s="9" t="s">
        <v>658</v>
      </c>
      <c r="C311" s="25">
        <v>114.111172</v>
      </c>
    </row>
    <row r="312" spans="1:3" ht="20" customHeight="1">
      <c r="A312" s="103" t="s">
        <v>660</v>
      </c>
      <c r="B312" s="9" t="s">
        <v>661</v>
      </c>
      <c r="C312" s="25">
        <v>10</v>
      </c>
    </row>
    <row r="313" spans="1:3" ht="20" customHeight="1">
      <c r="A313" s="103" t="s">
        <v>662</v>
      </c>
      <c r="B313" s="9" t="s">
        <v>661</v>
      </c>
      <c r="C313" s="25">
        <v>10</v>
      </c>
    </row>
    <row r="314" spans="1:3" ht="20" customHeight="1">
      <c r="A314" s="103" t="s">
        <v>663</v>
      </c>
      <c r="B314" s="9" t="s">
        <v>664</v>
      </c>
      <c r="C314" s="25">
        <v>67048.054304000005</v>
      </c>
    </row>
    <row r="315" spans="1:3" ht="20" customHeight="1">
      <c r="A315" s="103" t="s">
        <v>665</v>
      </c>
      <c r="B315" s="9" t="s">
        <v>666</v>
      </c>
      <c r="C315" s="25">
        <v>7527.5176520000005</v>
      </c>
    </row>
    <row r="316" spans="1:3" ht="20" customHeight="1">
      <c r="A316" s="103" t="s">
        <v>667</v>
      </c>
      <c r="B316" s="9" t="s">
        <v>136</v>
      </c>
      <c r="C316" s="25">
        <v>1173.156538</v>
      </c>
    </row>
    <row r="317" spans="1:3" ht="20" customHeight="1">
      <c r="A317" s="103" t="s">
        <v>668</v>
      </c>
      <c r="B317" s="9" t="s">
        <v>138</v>
      </c>
      <c r="C317" s="25">
        <v>45</v>
      </c>
    </row>
    <row r="318" spans="1:3" ht="20" customHeight="1">
      <c r="A318" s="103" t="s">
        <v>669</v>
      </c>
      <c r="B318" s="9" t="s">
        <v>142</v>
      </c>
      <c r="C318" s="25">
        <v>5058.1175659999999</v>
      </c>
    </row>
    <row r="319" spans="1:3" ht="20" customHeight="1">
      <c r="A319" s="103" t="s">
        <v>670</v>
      </c>
      <c r="B319" s="9" t="s">
        <v>671</v>
      </c>
      <c r="C319" s="25">
        <v>534.24354800000003</v>
      </c>
    </row>
    <row r="320" spans="1:3" ht="20" customHeight="1">
      <c r="A320" s="103" t="s">
        <v>672</v>
      </c>
      <c r="B320" s="9" t="s">
        <v>673</v>
      </c>
      <c r="C320" s="25">
        <v>85</v>
      </c>
    </row>
    <row r="321" spans="1:3" ht="20" customHeight="1">
      <c r="A321" s="103" t="s">
        <v>674</v>
      </c>
      <c r="B321" s="9" t="s">
        <v>675</v>
      </c>
      <c r="C321" s="25">
        <v>60</v>
      </c>
    </row>
    <row r="322" spans="1:3" ht="20" customHeight="1">
      <c r="A322" s="103" t="s">
        <v>676</v>
      </c>
      <c r="B322" s="9" t="s">
        <v>677</v>
      </c>
      <c r="C322" s="25">
        <v>60</v>
      </c>
    </row>
    <row r="323" spans="1:3" ht="20" customHeight="1">
      <c r="A323" s="103" t="s">
        <v>678</v>
      </c>
      <c r="B323" s="9" t="s">
        <v>679</v>
      </c>
      <c r="C323" s="25">
        <v>5</v>
      </c>
    </row>
    <row r="324" spans="1:3" ht="20" customHeight="1">
      <c r="A324" s="103" t="s">
        <v>680</v>
      </c>
      <c r="B324" s="9" t="s">
        <v>681</v>
      </c>
      <c r="C324" s="25">
        <v>500</v>
      </c>
    </row>
    <row r="325" spans="1:3" ht="20" customHeight="1">
      <c r="A325" s="103" t="s">
        <v>682</v>
      </c>
      <c r="B325" s="9" t="s">
        <v>683</v>
      </c>
      <c r="C325" s="25">
        <v>7</v>
      </c>
    </row>
    <row r="326" spans="1:3" ht="20" customHeight="1">
      <c r="A326" s="103" t="s">
        <v>684</v>
      </c>
      <c r="B326" s="9" t="s">
        <v>685</v>
      </c>
      <c r="C326" s="25">
        <v>4423.2745459999996</v>
      </c>
    </row>
    <row r="327" spans="1:3" ht="20" customHeight="1">
      <c r="A327" s="103" t="s">
        <v>686</v>
      </c>
      <c r="B327" s="9" t="s">
        <v>136</v>
      </c>
      <c r="C327" s="25">
        <v>847.91924800000004</v>
      </c>
    </row>
    <row r="328" spans="1:3" ht="20" customHeight="1">
      <c r="A328" s="103" t="s">
        <v>687</v>
      </c>
      <c r="B328" s="9" t="s">
        <v>688</v>
      </c>
      <c r="C328" s="25">
        <v>3450.0552980000002</v>
      </c>
    </row>
    <row r="329" spans="1:3" ht="20" customHeight="1">
      <c r="A329" s="103" t="s">
        <v>689</v>
      </c>
      <c r="B329" s="9" t="s">
        <v>690</v>
      </c>
      <c r="C329" s="25">
        <v>13.5</v>
      </c>
    </row>
    <row r="330" spans="1:3" ht="20" customHeight="1">
      <c r="A330" s="103" t="s">
        <v>691</v>
      </c>
      <c r="B330" s="9" t="s">
        <v>692</v>
      </c>
      <c r="C330" s="25">
        <v>7.8</v>
      </c>
    </row>
    <row r="331" spans="1:3" ht="20" customHeight="1">
      <c r="A331" s="103" t="s">
        <v>693</v>
      </c>
      <c r="B331" s="9" t="s">
        <v>694</v>
      </c>
      <c r="C331" s="25">
        <v>104</v>
      </c>
    </row>
    <row r="332" spans="1:3" ht="20" customHeight="1">
      <c r="A332" s="103" t="s">
        <v>695</v>
      </c>
      <c r="B332" s="9" t="s">
        <v>696</v>
      </c>
      <c r="C332" s="25">
        <v>49790.662106000003</v>
      </c>
    </row>
    <row r="333" spans="1:3" ht="20" customHeight="1">
      <c r="A333" s="103" t="s">
        <v>697</v>
      </c>
      <c r="B333" s="9" t="s">
        <v>136</v>
      </c>
      <c r="C333" s="25">
        <v>207.651624</v>
      </c>
    </row>
    <row r="334" spans="1:3" ht="20" customHeight="1">
      <c r="A334" s="103" t="s">
        <v>698</v>
      </c>
      <c r="B334" s="9" t="s">
        <v>699</v>
      </c>
      <c r="C334" s="25">
        <v>41442.010481999998</v>
      </c>
    </row>
    <row r="335" spans="1:3" ht="20" customHeight="1">
      <c r="A335" s="103" t="s">
        <v>700</v>
      </c>
      <c r="B335" s="9" t="s">
        <v>701</v>
      </c>
      <c r="C335" s="25">
        <v>110</v>
      </c>
    </row>
    <row r="336" spans="1:3" ht="20" customHeight="1">
      <c r="A336" s="103" t="s">
        <v>702</v>
      </c>
      <c r="B336" s="9" t="s">
        <v>703</v>
      </c>
      <c r="C336" s="25">
        <v>10</v>
      </c>
    </row>
    <row r="337" spans="1:3" ht="20" customHeight="1">
      <c r="A337" s="103" t="s">
        <v>704</v>
      </c>
      <c r="B337" s="9" t="s">
        <v>705</v>
      </c>
      <c r="C337" s="25">
        <v>8021</v>
      </c>
    </row>
    <row r="338" spans="1:3" ht="20" customHeight="1">
      <c r="A338" s="103" t="s">
        <v>706</v>
      </c>
      <c r="B338" s="9" t="s">
        <v>707</v>
      </c>
      <c r="C338" s="25">
        <v>1000</v>
      </c>
    </row>
    <row r="339" spans="1:3" ht="20" customHeight="1">
      <c r="A339" s="103" t="s">
        <v>708</v>
      </c>
      <c r="B339" s="9" t="s">
        <v>709</v>
      </c>
      <c r="C339" s="25">
        <v>1000</v>
      </c>
    </row>
    <row r="340" spans="1:3" ht="20" customHeight="1">
      <c r="A340" s="103" t="s">
        <v>710</v>
      </c>
      <c r="B340" s="9" t="s">
        <v>711</v>
      </c>
      <c r="C340" s="25">
        <v>2935.6</v>
      </c>
    </row>
    <row r="341" spans="1:3" ht="20" customHeight="1">
      <c r="A341" s="103" t="s">
        <v>712</v>
      </c>
      <c r="B341" s="9" t="s">
        <v>713</v>
      </c>
      <c r="C341" s="25">
        <v>2902.18</v>
      </c>
    </row>
    <row r="342" spans="1:3" ht="20" customHeight="1">
      <c r="A342" s="103" t="s">
        <v>714</v>
      </c>
      <c r="B342" s="9" t="s">
        <v>715</v>
      </c>
      <c r="C342" s="25">
        <v>33.42</v>
      </c>
    </row>
    <row r="343" spans="1:3" ht="20" customHeight="1">
      <c r="A343" s="103" t="s">
        <v>716</v>
      </c>
      <c r="B343" s="9" t="s">
        <v>717</v>
      </c>
      <c r="C343" s="25">
        <v>1371</v>
      </c>
    </row>
    <row r="344" spans="1:3" ht="20" customHeight="1">
      <c r="A344" s="103" t="s">
        <v>718</v>
      </c>
      <c r="B344" s="9" t="s">
        <v>717</v>
      </c>
      <c r="C344" s="25">
        <v>1371</v>
      </c>
    </row>
    <row r="345" spans="1:3" ht="20" customHeight="1">
      <c r="A345" s="103" t="s">
        <v>719</v>
      </c>
      <c r="B345" s="9" t="s">
        <v>720</v>
      </c>
      <c r="C345" s="25">
        <v>300489.87957599998</v>
      </c>
    </row>
    <row r="346" spans="1:3" ht="20" customHeight="1">
      <c r="A346" s="103" t="s">
        <v>721</v>
      </c>
      <c r="B346" s="9" t="s">
        <v>722</v>
      </c>
      <c r="C346" s="25">
        <v>288084.06534799997</v>
      </c>
    </row>
    <row r="347" spans="1:3" ht="20" customHeight="1">
      <c r="A347" s="103" t="s">
        <v>723</v>
      </c>
      <c r="B347" s="9" t="s">
        <v>136</v>
      </c>
      <c r="C347" s="25">
        <v>299.02032000000003</v>
      </c>
    </row>
    <row r="348" spans="1:3" ht="20" customHeight="1">
      <c r="A348" s="103" t="s">
        <v>724</v>
      </c>
      <c r="B348" s="9" t="s">
        <v>725</v>
      </c>
      <c r="C348" s="25">
        <v>188369</v>
      </c>
    </row>
    <row r="349" spans="1:3" ht="20" customHeight="1">
      <c r="A349" s="103" t="s">
        <v>726</v>
      </c>
      <c r="B349" s="9" t="s">
        <v>727</v>
      </c>
      <c r="C349" s="25">
        <v>93425.977306000001</v>
      </c>
    </row>
    <row r="350" spans="1:3" ht="20" customHeight="1">
      <c r="A350" s="103" t="s">
        <v>728</v>
      </c>
      <c r="B350" s="9" t="s">
        <v>729</v>
      </c>
      <c r="C350" s="25">
        <v>48</v>
      </c>
    </row>
    <row r="351" spans="1:3" ht="20" customHeight="1">
      <c r="A351" s="103" t="s">
        <v>730</v>
      </c>
      <c r="B351" s="9" t="s">
        <v>731</v>
      </c>
      <c r="C351" s="25">
        <v>5942.0677219999998</v>
      </c>
    </row>
    <row r="352" spans="1:3" ht="20" customHeight="1">
      <c r="A352" s="103" t="s">
        <v>732</v>
      </c>
      <c r="B352" s="9" t="s">
        <v>733</v>
      </c>
      <c r="C352" s="25">
        <v>11697.644312</v>
      </c>
    </row>
    <row r="353" spans="1:3" ht="20" customHeight="1">
      <c r="A353" s="103" t="s">
        <v>734</v>
      </c>
      <c r="B353" s="9" t="s">
        <v>735</v>
      </c>
      <c r="C353" s="25">
        <v>11697.644312</v>
      </c>
    </row>
    <row r="354" spans="1:3" ht="20" customHeight="1">
      <c r="A354" s="103" t="s">
        <v>736</v>
      </c>
      <c r="B354" s="9" t="s">
        <v>737</v>
      </c>
      <c r="C354" s="25">
        <v>74.929916000000006</v>
      </c>
    </row>
    <row r="355" spans="1:3" ht="20" customHeight="1">
      <c r="A355" s="103" t="s">
        <v>738</v>
      </c>
      <c r="B355" s="9" t="s">
        <v>739</v>
      </c>
      <c r="C355" s="25">
        <v>4.5</v>
      </c>
    </row>
    <row r="356" spans="1:3" ht="20" customHeight="1">
      <c r="A356" s="103" t="s">
        <v>740</v>
      </c>
      <c r="B356" s="9" t="s">
        <v>741</v>
      </c>
      <c r="C356" s="25">
        <v>70.429916000000006</v>
      </c>
    </row>
    <row r="357" spans="1:3" ht="20" customHeight="1">
      <c r="A357" s="103" t="s">
        <v>742</v>
      </c>
      <c r="B357" s="9" t="s">
        <v>1226</v>
      </c>
      <c r="C357" s="25">
        <v>633.24</v>
      </c>
    </row>
    <row r="358" spans="1:3" ht="20" customHeight="1">
      <c r="A358" s="103" t="s">
        <v>743</v>
      </c>
      <c r="B358" s="9" t="s">
        <v>744</v>
      </c>
      <c r="C358" s="25">
        <v>633.24</v>
      </c>
    </row>
    <row r="359" spans="1:3" ht="20" customHeight="1">
      <c r="A359" s="103" t="s">
        <v>745</v>
      </c>
      <c r="B359" s="9" t="s">
        <v>1228</v>
      </c>
      <c r="C359" s="25">
        <v>981.59290999999996</v>
      </c>
    </row>
    <row r="360" spans="1:3" ht="20" customHeight="1">
      <c r="A360" s="103" t="s">
        <v>747</v>
      </c>
      <c r="B360" s="9" t="s">
        <v>1227</v>
      </c>
      <c r="C360" s="25">
        <v>616.79889000000003</v>
      </c>
    </row>
    <row r="361" spans="1:3" ht="20" customHeight="1">
      <c r="A361" s="103" t="s">
        <v>748</v>
      </c>
      <c r="B361" s="9" t="s">
        <v>136</v>
      </c>
      <c r="C361" s="25">
        <v>314.401658</v>
      </c>
    </row>
    <row r="362" spans="1:3" ht="20" customHeight="1">
      <c r="A362" s="103" t="s">
        <v>749</v>
      </c>
      <c r="B362" s="9" t="s">
        <v>342</v>
      </c>
      <c r="C362" s="25">
        <v>206.62723199999999</v>
      </c>
    </row>
    <row r="363" spans="1:3" ht="20" customHeight="1">
      <c r="A363" s="103" t="s">
        <v>750</v>
      </c>
      <c r="B363" s="9" t="s">
        <v>751</v>
      </c>
      <c r="C363" s="25">
        <v>95.77</v>
      </c>
    </row>
    <row r="364" spans="1:3" ht="20" customHeight="1">
      <c r="A364" s="103" t="s">
        <v>752</v>
      </c>
      <c r="B364" s="9" t="s">
        <v>753</v>
      </c>
      <c r="C364" s="25">
        <v>364.79401999999999</v>
      </c>
    </row>
    <row r="365" spans="1:3" ht="20" customHeight="1">
      <c r="A365" s="103" t="s">
        <v>754</v>
      </c>
      <c r="B365" s="9" t="s">
        <v>136</v>
      </c>
      <c r="C365" s="25">
        <v>173.130652</v>
      </c>
    </row>
    <row r="366" spans="1:3" ht="20" customHeight="1">
      <c r="A366" s="103" t="s">
        <v>755</v>
      </c>
      <c r="B366" s="9" t="s">
        <v>756</v>
      </c>
      <c r="C366" s="25">
        <v>191.66336799999999</v>
      </c>
    </row>
    <row r="367" spans="1:3" ht="20" customHeight="1">
      <c r="A367" s="103" t="s">
        <v>757</v>
      </c>
      <c r="B367" s="9" t="s">
        <v>758</v>
      </c>
      <c r="C367" s="25">
        <v>5016.3881799999999</v>
      </c>
    </row>
    <row r="368" spans="1:3" ht="20" customHeight="1">
      <c r="A368" s="103" t="s">
        <v>759</v>
      </c>
      <c r="B368" s="9" t="s">
        <v>760</v>
      </c>
      <c r="C368" s="25">
        <v>5016.3881799999999</v>
      </c>
    </row>
    <row r="369" spans="1:3" ht="20" customHeight="1">
      <c r="A369" s="103" t="s">
        <v>761</v>
      </c>
      <c r="B369" s="9" t="s">
        <v>136</v>
      </c>
      <c r="C369" s="25">
        <v>220.18817999999999</v>
      </c>
    </row>
    <row r="370" spans="1:3" ht="20" customHeight="1">
      <c r="A370" s="103" t="s">
        <v>762</v>
      </c>
      <c r="B370" s="9" t="s">
        <v>138</v>
      </c>
      <c r="C370" s="25">
        <v>25</v>
      </c>
    </row>
    <row r="371" spans="1:3" ht="20" customHeight="1">
      <c r="A371" s="103" t="s">
        <v>763</v>
      </c>
      <c r="B371" s="9" t="s">
        <v>764</v>
      </c>
      <c r="C371" s="25">
        <v>4771.2</v>
      </c>
    </row>
    <row r="372" spans="1:3" ht="20" customHeight="1">
      <c r="A372" s="103" t="s">
        <v>765</v>
      </c>
      <c r="B372" s="9" t="s">
        <v>766</v>
      </c>
      <c r="C372" s="25">
        <v>210</v>
      </c>
    </row>
    <row r="373" spans="1:3" ht="20" customHeight="1">
      <c r="A373" s="103" t="s">
        <v>767</v>
      </c>
      <c r="B373" s="9" t="s">
        <v>768</v>
      </c>
      <c r="C373" s="25">
        <v>210</v>
      </c>
    </row>
    <row r="374" spans="1:3" ht="20" customHeight="1">
      <c r="A374" s="103" t="s">
        <v>769</v>
      </c>
      <c r="B374" s="9" t="s">
        <v>136</v>
      </c>
      <c r="C374" s="25">
        <v>210</v>
      </c>
    </row>
    <row r="375" spans="1:3" ht="20" customHeight="1">
      <c r="A375" s="103" t="s">
        <v>770</v>
      </c>
      <c r="B375" s="9" t="s">
        <v>771</v>
      </c>
      <c r="C375" s="25">
        <v>6416.9719150000001</v>
      </c>
    </row>
    <row r="376" spans="1:3" ht="20" customHeight="1">
      <c r="A376" s="103" t="s">
        <v>772</v>
      </c>
      <c r="B376" s="9" t="s">
        <v>773</v>
      </c>
      <c r="C376" s="25">
        <v>5567.4100150000004</v>
      </c>
    </row>
    <row r="377" spans="1:3" ht="20" customHeight="1">
      <c r="A377" s="103" t="s">
        <v>774</v>
      </c>
      <c r="B377" s="9" t="s">
        <v>136</v>
      </c>
      <c r="C377" s="25">
        <v>849.27929200000005</v>
      </c>
    </row>
    <row r="378" spans="1:3" ht="20" customHeight="1">
      <c r="A378" s="103" t="s">
        <v>775</v>
      </c>
      <c r="B378" s="9" t="s">
        <v>138</v>
      </c>
      <c r="C378" s="25">
        <v>160</v>
      </c>
    </row>
    <row r="379" spans="1:3" ht="20" customHeight="1">
      <c r="A379" s="103" t="s">
        <v>776</v>
      </c>
      <c r="B379" s="9" t="s">
        <v>777</v>
      </c>
      <c r="C379" s="25">
        <v>216.5</v>
      </c>
    </row>
    <row r="380" spans="1:3" ht="20" customHeight="1">
      <c r="A380" s="103" t="s">
        <v>778</v>
      </c>
      <c r="B380" s="9" t="s">
        <v>779</v>
      </c>
      <c r="C380" s="25">
        <v>1301.79</v>
      </c>
    </row>
    <row r="381" spans="1:3" ht="20" customHeight="1">
      <c r="A381" s="103" t="s">
        <v>780</v>
      </c>
      <c r="B381" s="9" t="s">
        <v>781</v>
      </c>
      <c r="C381" s="25">
        <v>26</v>
      </c>
    </row>
    <row r="382" spans="1:3" ht="20" customHeight="1">
      <c r="A382" s="103" t="s">
        <v>782</v>
      </c>
      <c r="B382" s="9" t="s">
        <v>783</v>
      </c>
      <c r="C382" s="25">
        <v>50</v>
      </c>
    </row>
    <row r="383" spans="1:3" ht="20" customHeight="1">
      <c r="A383" s="103" t="s">
        <v>784</v>
      </c>
      <c r="B383" s="9" t="s">
        <v>785</v>
      </c>
      <c r="C383" s="25">
        <v>71.849999999999994</v>
      </c>
    </row>
    <row r="384" spans="1:3" ht="20" customHeight="1">
      <c r="A384" s="103" t="s">
        <v>786</v>
      </c>
      <c r="B384" s="9" t="s">
        <v>142</v>
      </c>
      <c r="C384" s="25">
        <v>2514.2407229999999</v>
      </c>
    </row>
    <row r="385" spans="1:3" ht="20" customHeight="1">
      <c r="A385" s="103" t="s">
        <v>787</v>
      </c>
      <c r="B385" s="9" t="s">
        <v>788</v>
      </c>
      <c r="C385" s="25">
        <v>377.75</v>
      </c>
    </row>
    <row r="386" spans="1:3" ht="20" customHeight="1">
      <c r="A386" s="103" t="s">
        <v>789</v>
      </c>
      <c r="B386" s="9" t="s">
        <v>790</v>
      </c>
      <c r="C386" s="25">
        <v>849.56190000000004</v>
      </c>
    </row>
    <row r="387" spans="1:3" ht="20" customHeight="1">
      <c r="A387" s="103" t="s">
        <v>791</v>
      </c>
      <c r="B387" s="9" t="s">
        <v>792</v>
      </c>
      <c r="C387" s="25">
        <v>659.56190000000004</v>
      </c>
    </row>
    <row r="388" spans="1:3" ht="20" customHeight="1">
      <c r="A388" s="103" t="s">
        <v>793</v>
      </c>
      <c r="B388" s="9" t="s">
        <v>794</v>
      </c>
      <c r="C388" s="25">
        <v>190</v>
      </c>
    </row>
    <row r="389" spans="1:3" ht="20" customHeight="1">
      <c r="A389" s="103" t="s">
        <v>795</v>
      </c>
      <c r="B389" s="9" t="s">
        <v>796</v>
      </c>
      <c r="C389" s="25">
        <v>19205.578609</v>
      </c>
    </row>
    <row r="390" spans="1:3" ht="20" customHeight="1">
      <c r="A390" s="103" t="s">
        <v>797</v>
      </c>
      <c r="B390" s="9" t="s">
        <v>798</v>
      </c>
      <c r="C390" s="25">
        <v>18626.578609</v>
      </c>
    </row>
    <row r="391" spans="1:3" ht="20" customHeight="1">
      <c r="A391" s="103" t="s">
        <v>799</v>
      </c>
      <c r="B391" s="9" t="s">
        <v>800</v>
      </c>
      <c r="C391" s="25">
        <v>18626.578609</v>
      </c>
    </row>
    <row r="392" spans="1:3" ht="20" customHeight="1">
      <c r="A392" s="103" t="s">
        <v>801</v>
      </c>
      <c r="B392" s="9" t="s">
        <v>802</v>
      </c>
      <c r="C392" s="25">
        <v>579</v>
      </c>
    </row>
    <row r="393" spans="1:3" ht="20" customHeight="1">
      <c r="A393" s="103" t="s">
        <v>803</v>
      </c>
      <c r="B393" s="9" t="s">
        <v>804</v>
      </c>
      <c r="C393" s="25">
        <v>579</v>
      </c>
    </row>
    <row r="394" spans="1:3" ht="20" customHeight="1">
      <c r="A394" s="103" t="s">
        <v>805</v>
      </c>
      <c r="B394" s="9" t="s">
        <v>806</v>
      </c>
      <c r="C394" s="25">
        <v>593.1</v>
      </c>
    </row>
    <row r="395" spans="1:3" ht="20" customHeight="1">
      <c r="A395" s="103" t="s">
        <v>807</v>
      </c>
      <c r="B395" s="9" t="s">
        <v>808</v>
      </c>
      <c r="C395" s="25">
        <v>593.1</v>
      </c>
    </row>
    <row r="396" spans="1:3" ht="20" customHeight="1">
      <c r="A396" s="103" t="s">
        <v>809</v>
      </c>
      <c r="B396" s="9" t="s">
        <v>810</v>
      </c>
      <c r="C396" s="25">
        <v>68.099999999999994</v>
      </c>
    </row>
    <row r="397" spans="1:3" ht="20" customHeight="1">
      <c r="A397" s="103" t="s">
        <v>811</v>
      </c>
      <c r="B397" s="9" t="s">
        <v>812</v>
      </c>
      <c r="C397" s="25">
        <v>525</v>
      </c>
    </row>
    <row r="398" spans="1:3" ht="20" customHeight="1">
      <c r="A398" s="103" t="s">
        <v>813</v>
      </c>
      <c r="B398" s="9" t="s">
        <v>1216</v>
      </c>
      <c r="C398" s="25">
        <v>3171.6646219999998</v>
      </c>
    </row>
    <row r="399" spans="1:3" ht="20" customHeight="1">
      <c r="A399" s="103" t="s">
        <v>815</v>
      </c>
      <c r="B399" s="9" t="s">
        <v>816</v>
      </c>
      <c r="C399" s="25">
        <v>1753.06342</v>
      </c>
    </row>
    <row r="400" spans="1:3" ht="20" customHeight="1">
      <c r="A400" s="103" t="s">
        <v>817</v>
      </c>
      <c r="B400" s="9" t="s">
        <v>818</v>
      </c>
      <c r="C400" s="25">
        <v>1027.3384739999999</v>
      </c>
    </row>
    <row r="401" spans="1:3" ht="20" customHeight="1">
      <c r="A401" s="103" t="s">
        <v>819</v>
      </c>
      <c r="B401" s="9" t="s">
        <v>820</v>
      </c>
      <c r="C401" s="25">
        <v>391.26272799999998</v>
      </c>
    </row>
    <row r="402" spans="1:3" ht="20" customHeight="1">
      <c r="A402" s="103" t="s">
        <v>821</v>
      </c>
      <c r="B402" s="9" t="s">
        <v>822</v>
      </c>
      <c r="C402" s="25">
        <v>43638</v>
      </c>
    </row>
    <row r="403" spans="1:3" ht="20" customHeight="1">
      <c r="A403" s="103" t="s">
        <v>823</v>
      </c>
      <c r="B403" s="9" t="s">
        <v>824</v>
      </c>
      <c r="C403" s="25">
        <v>13438</v>
      </c>
    </row>
    <row r="404" spans="1:3" ht="20" customHeight="1">
      <c r="A404" s="103" t="s">
        <v>825</v>
      </c>
      <c r="B404" s="9" t="s">
        <v>824</v>
      </c>
      <c r="C404" s="25">
        <v>13438</v>
      </c>
    </row>
    <row r="405" spans="1:3" ht="20" customHeight="1">
      <c r="A405" s="103" t="s">
        <v>826</v>
      </c>
      <c r="B405" s="9" t="s">
        <v>822</v>
      </c>
      <c r="C405" s="25">
        <v>30200</v>
      </c>
    </row>
    <row r="406" spans="1:3" ht="20" customHeight="1">
      <c r="A406" s="103" t="s">
        <v>827</v>
      </c>
      <c r="B406" s="9" t="s">
        <v>822</v>
      </c>
      <c r="C406" s="25">
        <v>30200</v>
      </c>
    </row>
    <row r="407" spans="1:3" ht="20" customHeight="1">
      <c r="A407" s="103" t="s">
        <v>828</v>
      </c>
      <c r="B407" s="9" t="s">
        <v>829</v>
      </c>
      <c r="C407" s="25">
        <v>33270</v>
      </c>
    </row>
    <row r="408" spans="1:3" ht="20" customHeight="1">
      <c r="A408" s="103" t="s">
        <v>830</v>
      </c>
      <c r="B408" s="9" t="s">
        <v>831</v>
      </c>
      <c r="C408" s="25">
        <v>33270</v>
      </c>
    </row>
    <row r="409" spans="1:3" ht="20" customHeight="1">
      <c r="A409" s="103" t="s">
        <v>832</v>
      </c>
      <c r="B409" s="9" t="s">
        <v>833</v>
      </c>
      <c r="C409" s="25">
        <v>33270</v>
      </c>
    </row>
    <row r="410" spans="1:3" ht="20" customHeight="1">
      <c r="A410" s="103" t="s">
        <v>834</v>
      </c>
      <c r="B410" s="9" t="s">
        <v>835</v>
      </c>
      <c r="C410" s="25">
        <v>350</v>
      </c>
    </row>
    <row r="411" spans="1:3" ht="20" customHeight="1">
      <c r="A411" s="103" t="s">
        <v>836</v>
      </c>
      <c r="B411" s="9" t="s">
        <v>837</v>
      </c>
      <c r="C411" s="25">
        <v>350</v>
      </c>
    </row>
    <row r="412" spans="1:3" ht="20" customHeight="1">
      <c r="A412" s="103" t="s">
        <v>838</v>
      </c>
      <c r="B412" s="9" t="s">
        <v>837</v>
      </c>
      <c r="C412" s="25">
        <v>350</v>
      </c>
    </row>
    <row r="413" spans="1:3" ht="20" customHeight="1">
      <c r="A413" s="144" t="s">
        <v>839</v>
      </c>
      <c r="B413" s="144" t="s">
        <v>86</v>
      </c>
      <c r="C413" s="27">
        <v>966713.04419199994</v>
      </c>
    </row>
  </sheetData>
  <mergeCells count="2">
    <mergeCell ref="A2:C2"/>
    <mergeCell ref="A413:B413"/>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oddFooter>
  </headerFooter>
</worksheet>
</file>

<file path=xl/worksheets/sheet5.xml><?xml version="1.0" encoding="utf-8"?>
<worksheet xmlns="http://schemas.openxmlformats.org/spreadsheetml/2006/main" xmlns:r="http://schemas.openxmlformats.org/officeDocument/2006/relationships">
  <sheetPr>
    <tabColor rgb="FF92D050"/>
  </sheetPr>
  <dimension ref="A1:C42"/>
  <sheetViews>
    <sheetView showRuler="0" topLeftCell="A19" workbookViewId="0">
      <selection activeCell="E41" sqref="E41"/>
    </sheetView>
  </sheetViews>
  <sheetFormatPr defaultRowHeight="14.5"/>
  <cols>
    <col min="1" max="1" width="20.6328125" customWidth="1"/>
    <col min="2" max="2" width="30.1796875" customWidth="1"/>
    <col min="3" max="3" width="20.6328125" customWidth="1"/>
  </cols>
  <sheetData>
    <row r="1" spans="1:3" s="74" customFormat="1" ht="18" customHeight="1">
      <c r="A1" s="70" t="s">
        <v>840</v>
      </c>
      <c r="B1" s="70"/>
    </row>
    <row r="2" spans="1:3" ht="45" customHeight="1">
      <c r="A2" s="143" t="s">
        <v>841</v>
      </c>
      <c r="B2" s="143" t="s">
        <v>86</v>
      </c>
      <c r="C2" s="143" t="s">
        <v>86</v>
      </c>
    </row>
    <row r="3" spans="1:3" ht="25" customHeight="1">
      <c r="A3" s="145"/>
      <c r="B3" s="145" t="s">
        <v>86</v>
      </c>
      <c r="C3" s="6" t="s">
        <v>45</v>
      </c>
    </row>
    <row r="4" spans="1:3" ht="20" customHeight="1">
      <c r="A4" s="7" t="s">
        <v>842</v>
      </c>
      <c r="B4" s="7" t="s">
        <v>46</v>
      </c>
      <c r="C4" s="7" t="s">
        <v>47</v>
      </c>
    </row>
    <row r="5" spans="1:3" ht="20" customHeight="1">
      <c r="A5" s="9" t="s">
        <v>843</v>
      </c>
      <c r="B5" s="9" t="s">
        <v>844</v>
      </c>
      <c r="C5" s="25">
        <v>82790.017498999994</v>
      </c>
    </row>
    <row r="6" spans="1:3" ht="20" customHeight="1">
      <c r="A6" s="9" t="s">
        <v>845</v>
      </c>
      <c r="B6" s="9" t="s">
        <v>846</v>
      </c>
      <c r="C6" s="25">
        <v>44944.952144000003</v>
      </c>
    </row>
    <row r="7" spans="1:3" ht="20" customHeight="1">
      <c r="A7" s="9" t="s">
        <v>847</v>
      </c>
      <c r="B7" s="9" t="s">
        <v>848</v>
      </c>
      <c r="C7" s="25">
        <v>15247.324608999999</v>
      </c>
    </row>
    <row r="8" spans="1:3" ht="20" customHeight="1">
      <c r="A8" s="9" t="s">
        <v>849</v>
      </c>
      <c r="B8" s="9" t="s">
        <v>800</v>
      </c>
      <c r="C8" s="25">
        <v>6156.2804939999996</v>
      </c>
    </row>
    <row r="9" spans="1:3" ht="20" customHeight="1">
      <c r="A9" s="9" t="s">
        <v>850</v>
      </c>
      <c r="B9" s="9" t="s">
        <v>851</v>
      </c>
      <c r="C9" s="25">
        <v>16441.460252000001</v>
      </c>
    </row>
    <row r="10" spans="1:3" ht="20" customHeight="1">
      <c r="A10" s="9" t="s">
        <v>852</v>
      </c>
      <c r="B10" s="9" t="s">
        <v>853</v>
      </c>
      <c r="C10" s="25">
        <v>11624.722094999999</v>
      </c>
    </row>
    <row r="11" spans="1:3" ht="20" customHeight="1">
      <c r="A11" s="9" t="s">
        <v>854</v>
      </c>
      <c r="B11" s="9" t="s">
        <v>855</v>
      </c>
      <c r="C11" s="25">
        <v>6833.4993750000003</v>
      </c>
    </row>
    <row r="12" spans="1:3" ht="20" customHeight="1">
      <c r="A12" s="9" t="s">
        <v>856</v>
      </c>
      <c r="B12" s="9" t="s">
        <v>857</v>
      </c>
      <c r="C12" s="25">
        <v>106.20193399999999</v>
      </c>
    </row>
    <row r="13" spans="1:3" ht="20" customHeight="1">
      <c r="A13" s="9" t="s">
        <v>858</v>
      </c>
      <c r="B13" s="9" t="s">
        <v>859</v>
      </c>
      <c r="C13" s="25">
        <v>120.5639</v>
      </c>
    </row>
    <row r="14" spans="1:3" ht="20" customHeight="1">
      <c r="A14" s="9" t="s">
        <v>860</v>
      </c>
      <c r="B14" s="9" t="s">
        <v>861</v>
      </c>
      <c r="C14" s="25">
        <v>6</v>
      </c>
    </row>
    <row r="15" spans="1:3" ht="20" customHeight="1">
      <c r="A15" s="9" t="s">
        <v>862</v>
      </c>
      <c r="B15" s="9" t="s">
        <v>863</v>
      </c>
      <c r="C15" s="25">
        <v>131.05000000000001</v>
      </c>
    </row>
    <row r="16" spans="1:3" ht="20" customHeight="1">
      <c r="A16" s="9" t="s">
        <v>864</v>
      </c>
      <c r="B16" s="9" t="s">
        <v>865</v>
      </c>
      <c r="C16" s="25">
        <v>164.485186</v>
      </c>
    </row>
    <row r="17" spans="1:3" ht="20" customHeight="1">
      <c r="A17" s="9" t="s">
        <v>866</v>
      </c>
      <c r="B17" s="9" t="s">
        <v>867</v>
      </c>
      <c r="C17" s="25">
        <v>536.01419999999996</v>
      </c>
    </row>
    <row r="18" spans="1:3" ht="20" customHeight="1">
      <c r="A18" s="9" t="s">
        <v>868</v>
      </c>
      <c r="B18" s="9" t="s">
        <v>869</v>
      </c>
      <c r="C18" s="25">
        <v>200.9623</v>
      </c>
    </row>
    <row r="19" spans="1:3" ht="20" customHeight="1">
      <c r="A19" s="9" t="s">
        <v>870</v>
      </c>
      <c r="B19" s="9" t="s">
        <v>871</v>
      </c>
      <c r="C19" s="25">
        <v>3525.9452000000001</v>
      </c>
    </row>
    <row r="20" spans="1:3" ht="20" customHeight="1">
      <c r="A20" s="9" t="s">
        <v>872</v>
      </c>
      <c r="B20" s="9" t="s">
        <v>873</v>
      </c>
      <c r="C20" s="25">
        <v>82.609800000000007</v>
      </c>
    </row>
    <row r="21" spans="1:3" ht="20" customHeight="1">
      <c r="A21" s="9" t="s">
        <v>874</v>
      </c>
      <c r="B21" s="9" t="s">
        <v>875</v>
      </c>
      <c r="C21" s="25">
        <v>82.609800000000007</v>
      </c>
    </row>
    <row r="22" spans="1:3" ht="20" customHeight="1">
      <c r="A22" s="9" t="s">
        <v>876</v>
      </c>
      <c r="B22" s="9" t="s">
        <v>877</v>
      </c>
      <c r="C22" s="25">
        <v>153623.989573</v>
      </c>
    </row>
    <row r="23" spans="1:3" ht="20" customHeight="1">
      <c r="A23" s="9" t="s">
        <v>878</v>
      </c>
      <c r="B23" s="9" t="s">
        <v>879</v>
      </c>
      <c r="C23" s="25">
        <v>146931.09405399999</v>
      </c>
    </row>
    <row r="24" spans="1:3" ht="20" customHeight="1">
      <c r="A24" s="9" t="s">
        <v>880</v>
      </c>
      <c r="B24" s="9" t="s">
        <v>881</v>
      </c>
      <c r="C24" s="25">
        <v>6692.8955189999997</v>
      </c>
    </row>
    <row r="25" spans="1:3" ht="20" customHeight="1">
      <c r="A25" s="9" t="s">
        <v>882</v>
      </c>
      <c r="B25" s="9" t="s">
        <v>883</v>
      </c>
      <c r="C25" s="25">
        <v>86.588700000000003</v>
      </c>
    </row>
    <row r="26" spans="1:3" ht="20" customHeight="1">
      <c r="A26" s="9" t="s">
        <v>884</v>
      </c>
      <c r="B26" s="9" t="s">
        <v>885</v>
      </c>
      <c r="C26" s="25">
        <v>86.588700000000003</v>
      </c>
    </row>
    <row r="27" spans="1:3" ht="20" customHeight="1">
      <c r="A27" s="9" t="s">
        <v>886</v>
      </c>
      <c r="B27" s="9" t="s">
        <v>887</v>
      </c>
      <c r="C27" s="25">
        <v>13022.213999</v>
      </c>
    </row>
    <row r="28" spans="1:3" ht="20" customHeight="1">
      <c r="A28" s="9" t="s">
        <v>888</v>
      </c>
      <c r="B28" s="9" t="s">
        <v>889</v>
      </c>
      <c r="C28" s="25">
        <v>1347.878504</v>
      </c>
    </row>
    <row r="29" spans="1:3" ht="20" customHeight="1">
      <c r="A29" s="9" t="s">
        <v>890</v>
      </c>
      <c r="B29" s="9" t="s">
        <v>891</v>
      </c>
      <c r="C29" s="25">
        <v>11673.535495</v>
      </c>
    </row>
    <row r="30" spans="1:3" ht="20" customHeight="1">
      <c r="A30" s="9" t="s">
        <v>892</v>
      </c>
      <c r="B30" s="9" t="s">
        <v>893</v>
      </c>
      <c r="C30" s="25">
        <v>0.8</v>
      </c>
    </row>
    <row r="31" spans="1:3" ht="20" customHeight="1">
      <c r="A31" s="9" t="s">
        <v>894</v>
      </c>
      <c r="B31" s="9" t="s">
        <v>895</v>
      </c>
      <c r="C31" s="25">
        <v>13438</v>
      </c>
    </row>
    <row r="32" spans="1:3" ht="20" customHeight="1">
      <c r="A32" s="9" t="s">
        <v>896</v>
      </c>
      <c r="B32" s="9" t="s">
        <v>897</v>
      </c>
      <c r="C32" s="25">
        <v>13438</v>
      </c>
    </row>
    <row r="33" spans="1:3" ht="20" customHeight="1">
      <c r="A33" s="146" t="s">
        <v>839</v>
      </c>
      <c r="B33" s="146" t="s">
        <v>86</v>
      </c>
      <c r="C33" s="26">
        <v>274668.14166600001</v>
      </c>
    </row>
    <row r="34" spans="1:3" ht="25" customHeight="1"/>
    <row r="35" spans="1:3" ht="25" customHeight="1"/>
    <row r="36" spans="1:3" ht="25" customHeight="1"/>
    <row r="37" spans="1:3" ht="25" customHeight="1"/>
    <row r="38" spans="1:3" ht="25" customHeight="1"/>
    <row r="39" spans="1:3" ht="25" customHeight="1"/>
    <row r="40" spans="1:3" ht="25" customHeight="1"/>
    <row r="41" spans="1:3" ht="25" customHeight="1"/>
    <row r="42" spans="1:3" ht="25" customHeight="1"/>
  </sheetData>
  <mergeCells count="3">
    <mergeCell ref="A2:C2"/>
    <mergeCell ref="A3:B3"/>
    <mergeCell ref="A33:B33"/>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tabColor rgb="FF92D050"/>
  </sheetPr>
  <dimension ref="A1:B118"/>
  <sheetViews>
    <sheetView showRuler="0" workbookViewId="0">
      <selection activeCell="E11" sqref="E11"/>
    </sheetView>
  </sheetViews>
  <sheetFormatPr defaultRowHeight="14.5"/>
  <cols>
    <col min="1" max="1" width="62.54296875" bestFit="1" customWidth="1"/>
    <col min="2" max="2" width="15.6328125" style="134" customWidth="1"/>
  </cols>
  <sheetData>
    <row r="1" spans="1:2" s="74" customFormat="1" ht="18" customHeight="1">
      <c r="A1" s="70" t="s">
        <v>898</v>
      </c>
      <c r="B1" s="132"/>
    </row>
    <row r="2" spans="1:2" ht="45" customHeight="1">
      <c r="A2" s="143" t="s">
        <v>899</v>
      </c>
      <c r="B2" s="143" t="s">
        <v>86</v>
      </c>
    </row>
    <row r="3" spans="1:2" ht="25" customHeight="1">
      <c r="A3" s="5"/>
      <c r="B3" s="133" t="s">
        <v>45</v>
      </c>
    </row>
    <row r="4" spans="1:2" ht="20" customHeight="1">
      <c r="A4" s="135" t="s">
        <v>46</v>
      </c>
      <c r="B4" s="135" t="s">
        <v>47</v>
      </c>
    </row>
    <row r="5" spans="1:2" ht="20" customHeight="1">
      <c r="A5" s="138" t="s">
        <v>900</v>
      </c>
      <c r="B5" s="142">
        <v>1146512.52</v>
      </c>
    </row>
    <row r="6" spans="1:2" ht="20" customHeight="1">
      <c r="A6" s="139" t="s">
        <v>901</v>
      </c>
      <c r="B6" s="142">
        <v>1093302.6100000001</v>
      </c>
    </row>
    <row r="7" spans="1:2" ht="20" customHeight="1">
      <c r="A7" s="140" t="s">
        <v>902</v>
      </c>
      <c r="B7" s="137">
        <v>53827</v>
      </c>
    </row>
    <row r="8" spans="1:2" ht="20" customHeight="1">
      <c r="A8" s="140" t="s">
        <v>903</v>
      </c>
      <c r="B8" s="137">
        <v>67319</v>
      </c>
    </row>
    <row r="9" spans="1:2" ht="20" customHeight="1">
      <c r="A9" s="140" t="s">
        <v>904</v>
      </c>
      <c r="B9" s="137">
        <v>1510</v>
      </c>
    </row>
    <row r="10" spans="1:2" ht="20" customHeight="1">
      <c r="A10" s="140" t="s">
        <v>905</v>
      </c>
      <c r="B10" s="137">
        <v>2538</v>
      </c>
    </row>
    <row r="11" spans="1:2" ht="20" customHeight="1">
      <c r="A11" s="140" t="s">
        <v>906</v>
      </c>
      <c r="B11" s="137">
        <v>12057.19</v>
      </c>
    </row>
    <row r="12" spans="1:2" ht="20" customHeight="1">
      <c r="A12" s="140" t="s">
        <v>907</v>
      </c>
      <c r="B12" s="137">
        <v>95</v>
      </c>
    </row>
    <row r="13" spans="1:2" ht="20" customHeight="1">
      <c r="A13" s="140" t="s">
        <v>908</v>
      </c>
      <c r="B13" s="137">
        <v>960</v>
      </c>
    </row>
    <row r="14" spans="1:2" ht="20" customHeight="1">
      <c r="A14" s="140" t="s">
        <v>909</v>
      </c>
      <c r="B14" s="137">
        <v>8840</v>
      </c>
    </row>
    <row r="15" spans="1:2" ht="20" customHeight="1">
      <c r="A15" s="140" t="s">
        <v>910</v>
      </c>
      <c r="B15" s="137">
        <v>34201</v>
      </c>
    </row>
    <row r="16" spans="1:2" ht="20" customHeight="1">
      <c r="A16" s="140" t="s">
        <v>445</v>
      </c>
      <c r="B16" s="137">
        <v>18128</v>
      </c>
    </row>
    <row r="17" spans="1:2" ht="20" customHeight="1">
      <c r="A17" s="140" t="s">
        <v>911</v>
      </c>
      <c r="B17" s="137">
        <v>29402</v>
      </c>
    </row>
    <row r="18" spans="1:2" ht="20" customHeight="1">
      <c r="A18" s="140" t="s">
        <v>912</v>
      </c>
      <c r="B18" s="137">
        <v>907</v>
      </c>
    </row>
    <row r="19" spans="1:2" ht="20" customHeight="1">
      <c r="A19" s="140" t="s">
        <v>913</v>
      </c>
      <c r="B19" s="137">
        <v>230</v>
      </c>
    </row>
    <row r="20" spans="1:2" ht="20" customHeight="1">
      <c r="A20" s="140" t="s">
        <v>914</v>
      </c>
      <c r="B20" s="137">
        <v>196</v>
      </c>
    </row>
    <row r="21" spans="1:2" ht="20" customHeight="1">
      <c r="A21" s="140" t="s">
        <v>915</v>
      </c>
      <c r="B21" s="137">
        <v>75</v>
      </c>
    </row>
    <row r="22" spans="1:2" ht="20" customHeight="1">
      <c r="A22" s="140" t="s">
        <v>916</v>
      </c>
      <c r="B22" s="137">
        <v>4181</v>
      </c>
    </row>
    <row r="23" spans="1:2" ht="20" customHeight="1">
      <c r="A23" s="140" t="s">
        <v>917</v>
      </c>
      <c r="B23" s="137">
        <v>60.9</v>
      </c>
    </row>
    <row r="24" spans="1:2" ht="20" customHeight="1">
      <c r="A24" s="140" t="s">
        <v>918</v>
      </c>
      <c r="B24" s="137">
        <v>19.39</v>
      </c>
    </row>
    <row r="25" spans="1:2" ht="20" customHeight="1">
      <c r="A25" s="140" t="s">
        <v>919</v>
      </c>
      <c r="B25" s="137">
        <v>679.42</v>
      </c>
    </row>
    <row r="26" spans="1:2" ht="20" customHeight="1">
      <c r="A26" s="140" t="s">
        <v>920</v>
      </c>
      <c r="B26" s="137">
        <v>1672.6</v>
      </c>
    </row>
    <row r="27" spans="1:2" ht="20" customHeight="1">
      <c r="A27" s="140" t="s">
        <v>921</v>
      </c>
      <c r="B27" s="137">
        <v>17383</v>
      </c>
    </row>
    <row r="28" spans="1:2" ht="20" customHeight="1">
      <c r="A28" s="140" t="s">
        <v>922</v>
      </c>
      <c r="B28" s="137">
        <v>191</v>
      </c>
    </row>
    <row r="29" spans="1:2" ht="20" customHeight="1">
      <c r="A29" s="140" t="s">
        <v>923</v>
      </c>
      <c r="B29" s="137">
        <v>395.03</v>
      </c>
    </row>
    <row r="30" spans="1:2" ht="20" customHeight="1">
      <c r="A30" s="140" t="s">
        <v>924</v>
      </c>
      <c r="B30" s="137">
        <v>42</v>
      </c>
    </row>
    <row r="31" spans="1:2" ht="20" customHeight="1">
      <c r="A31" s="140" t="s">
        <v>925</v>
      </c>
      <c r="B31" s="137">
        <v>225</v>
      </c>
    </row>
    <row r="32" spans="1:2" ht="20" customHeight="1">
      <c r="A32" s="140" t="s">
        <v>926</v>
      </c>
      <c r="B32" s="137">
        <v>2403.08</v>
      </c>
    </row>
    <row r="33" spans="1:2" ht="20" customHeight="1">
      <c r="A33" s="140" t="s">
        <v>927</v>
      </c>
      <c r="B33" s="137">
        <v>357</v>
      </c>
    </row>
    <row r="34" spans="1:2" ht="20" customHeight="1">
      <c r="A34" s="140" t="s">
        <v>928</v>
      </c>
      <c r="B34" s="137">
        <v>59</v>
      </c>
    </row>
    <row r="35" spans="1:2" ht="20" customHeight="1">
      <c r="A35" s="140" t="s">
        <v>929</v>
      </c>
      <c r="B35" s="137">
        <v>7161</v>
      </c>
    </row>
    <row r="36" spans="1:2" ht="20" customHeight="1">
      <c r="A36" s="140" t="s">
        <v>930</v>
      </c>
      <c r="B36" s="137">
        <v>28981</v>
      </c>
    </row>
    <row r="37" spans="1:2" ht="20" customHeight="1">
      <c r="A37" s="140" t="s">
        <v>931</v>
      </c>
      <c r="B37" s="137">
        <v>2864</v>
      </c>
    </row>
    <row r="38" spans="1:2" ht="20" customHeight="1">
      <c r="A38" s="140" t="s">
        <v>932</v>
      </c>
      <c r="B38" s="137">
        <v>25510</v>
      </c>
    </row>
    <row r="39" spans="1:2" ht="20" customHeight="1">
      <c r="A39" s="140" t="s">
        <v>933</v>
      </c>
      <c r="B39" s="137">
        <v>99972</v>
      </c>
    </row>
    <row r="40" spans="1:2" ht="20" customHeight="1">
      <c r="A40" s="140" t="s">
        <v>934</v>
      </c>
      <c r="B40" s="137">
        <v>270</v>
      </c>
    </row>
    <row r="41" spans="1:2" ht="20" customHeight="1">
      <c r="A41" s="140" t="s">
        <v>935</v>
      </c>
      <c r="B41" s="137">
        <v>506142</v>
      </c>
    </row>
    <row r="42" spans="1:2" ht="20" customHeight="1">
      <c r="A42" s="140" t="s">
        <v>936</v>
      </c>
      <c r="B42" s="137">
        <v>31993</v>
      </c>
    </row>
    <row r="43" spans="1:2" ht="20" customHeight="1">
      <c r="A43" s="140" t="s">
        <v>937</v>
      </c>
      <c r="B43" s="137">
        <v>50895</v>
      </c>
    </row>
    <row r="44" spans="1:2" ht="20" customHeight="1">
      <c r="A44" s="140" t="s">
        <v>938</v>
      </c>
      <c r="B44" s="137">
        <v>14479</v>
      </c>
    </row>
    <row r="45" spans="1:2" ht="20" customHeight="1">
      <c r="A45" s="140" t="s">
        <v>939</v>
      </c>
      <c r="B45" s="137">
        <v>66914</v>
      </c>
    </row>
    <row r="46" spans="1:2" ht="20" customHeight="1">
      <c r="A46" s="140" t="s">
        <v>940</v>
      </c>
      <c r="B46" s="137">
        <v>168</v>
      </c>
    </row>
    <row r="47" spans="1:2" ht="20" customHeight="1">
      <c r="A47" s="139" t="s">
        <v>941</v>
      </c>
      <c r="B47" s="142">
        <v>59302.14</v>
      </c>
    </row>
    <row r="48" spans="1:2" ht="20" customHeight="1">
      <c r="A48" s="140" t="s">
        <v>903</v>
      </c>
      <c r="B48" s="137">
        <v>8765</v>
      </c>
    </row>
    <row r="49" spans="1:2" ht="20" customHeight="1">
      <c r="A49" s="140" t="s">
        <v>910</v>
      </c>
      <c r="B49" s="137">
        <v>12130</v>
      </c>
    </row>
    <row r="50" spans="1:2" ht="20" customHeight="1">
      <c r="A50" s="140" t="s">
        <v>942</v>
      </c>
      <c r="B50" s="137">
        <v>5326</v>
      </c>
    </row>
    <row r="51" spans="1:2" ht="20" customHeight="1">
      <c r="A51" s="140" t="s">
        <v>445</v>
      </c>
      <c r="B51" s="137">
        <v>1300</v>
      </c>
    </row>
    <row r="52" spans="1:2" ht="20" customHeight="1">
      <c r="A52" s="140" t="s">
        <v>911</v>
      </c>
      <c r="B52" s="137">
        <v>1282</v>
      </c>
    </row>
    <row r="53" spans="1:2" ht="20" customHeight="1">
      <c r="A53" s="140" t="s">
        <v>943</v>
      </c>
      <c r="B53" s="137">
        <v>1216</v>
      </c>
    </row>
    <row r="54" spans="1:2" ht="20" customHeight="1">
      <c r="A54" s="140" t="s">
        <v>912</v>
      </c>
      <c r="B54" s="137">
        <v>449</v>
      </c>
    </row>
    <row r="55" spans="1:2" ht="20" customHeight="1">
      <c r="A55" s="140" t="s">
        <v>914</v>
      </c>
      <c r="B55" s="137">
        <v>746.7</v>
      </c>
    </row>
    <row r="56" spans="1:2" ht="20" customHeight="1">
      <c r="A56" s="140" t="s">
        <v>915</v>
      </c>
      <c r="B56" s="137">
        <v>92</v>
      </c>
    </row>
    <row r="57" spans="1:2" ht="20" customHeight="1">
      <c r="A57" s="140" t="s">
        <v>916</v>
      </c>
      <c r="B57" s="137">
        <v>347</v>
      </c>
    </row>
    <row r="58" spans="1:2" ht="20" customHeight="1">
      <c r="A58" s="140" t="s">
        <v>922</v>
      </c>
      <c r="B58" s="137">
        <v>325</v>
      </c>
    </row>
    <row r="59" spans="1:2" ht="20" customHeight="1">
      <c r="A59" s="140" t="s">
        <v>923</v>
      </c>
      <c r="B59" s="137">
        <v>522.65</v>
      </c>
    </row>
    <row r="60" spans="1:2" ht="20" customHeight="1">
      <c r="A60" s="140" t="s">
        <v>944</v>
      </c>
      <c r="B60" s="137">
        <v>445</v>
      </c>
    </row>
    <row r="61" spans="1:2" ht="20" customHeight="1">
      <c r="A61" s="140" t="s">
        <v>945</v>
      </c>
      <c r="B61" s="137">
        <v>65</v>
      </c>
    </row>
    <row r="62" spans="1:2" ht="20" customHeight="1">
      <c r="A62" s="140" t="s">
        <v>946</v>
      </c>
      <c r="B62" s="137">
        <v>103.6</v>
      </c>
    </row>
    <row r="63" spans="1:2" ht="20" customHeight="1">
      <c r="A63" s="140" t="s">
        <v>947</v>
      </c>
      <c r="B63" s="137">
        <v>36.19</v>
      </c>
    </row>
    <row r="64" spans="1:2" ht="20" customHeight="1">
      <c r="A64" s="140" t="s">
        <v>948</v>
      </c>
      <c r="B64" s="137">
        <v>159</v>
      </c>
    </row>
    <row r="65" spans="1:2" ht="20" customHeight="1">
      <c r="A65" s="140" t="s">
        <v>929</v>
      </c>
      <c r="B65" s="137">
        <v>2128</v>
      </c>
    </row>
    <row r="66" spans="1:2" ht="20" customHeight="1">
      <c r="A66" s="140" t="s">
        <v>933</v>
      </c>
      <c r="B66" s="137">
        <v>5877</v>
      </c>
    </row>
    <row r="67" spans="1:2" ht="20" customHeight="1">
      <c r="A67" s="140" t="s">
        <v>935</v>
      </c>
      <c r="B67" s="137">
        <v>272</v>
      </c>
    </row>
    <row r="68" spans="1:2" ht="20" customHeight="1">
      <c r="A68" s="140" t="s">
        <v>939</v>
      </c>
      <c r="B68" s="137">
        <v>17715</v>
      </c>
    </row>
    <row r="69" spans="1:2" ht="20" customHeight="1">
      <c r="A69" s="139" t="s">
        <v>949</v>
      </c>
      <c r="B69" s="142">
        <v>-6092.23</v>
      </c>
    </row>
    <row r="70" spans="1:2" ht="20" customHeight="1">
      <c r="A70" s="140" t="s">
        <v>902</v>
      </c>
      <c r="B70" s="137">
        <v>920</v>
      </c>
    </row>
    <row r="71" spans="1:2" ht="20" customHeight="1">
      <c r="A71" s="140" t="s">
        <v>903</v>
      </c>
      <c r="B71" s="137">
        <v>-11166</v>
      </c>
    </row>
    <row r="72" spans="1:2" ht="20" customHeight="1">
      <c r="A72" s="140" t="s">
        <v>950</v>
      </c>
      <c r="B72" s="137">
        <v>234.97</v>
      </c>
    </row>
    <row r="73" spans="1:2" ht="20" customHeight="1">
      <c r="A73" s="140" t="s">
        <v>951</v>
      </c>
      <c r="B73" s="137">
        <v>81.91</v>
      </c>
    </row>
    <row r="74" spans="1:2" ht="20" customHeight="1">
      <c r="A74" s="140" t="s">
        <v>952</v>
      </c>
      <c r="B74" s="137">
        <v>26.64</v>
      </c>
    </row>
    <row r="75" spans="1:2" ht="20" customHeight="1">
      <c r="A75" s="140" t="s">
        <v>909</v>
      </c>
      <c r="B75" s="137">
        <v>28.39</v>
      </c>
    </row>
    <row r="76" spans="1:2" ht="20" customHeight="1">
      <c r="A76" s="140" t="s">
        <v>910</v>
      </c>
      <c r="B76" s="137">
        <v>450.49</v>
      </c>
    </row>
    <row r="77" spans="1:2" ht="20" customHeight="1">
      <c r="A77" s="140" t="s">
        <v>953</v>
      </c>
      <c r="B77" s="137">
        <v>568.9</v>
      </c>
    </row>
    <row r="78" spans="1:2" ht="20" customHeight="1">
      <c r="A78" s="140" t="s">
        <v>954</v>
      </c>
      <c r="B78" s="137">
        <v>458.09</v>
      </c>
    </row>
    <row r="79" spans="1:2" ht="20" customHeight="1">
      <c r="A79" s="140" t="s">
        <v>955</v>
      </c>
      <c r="B79" s="137">
        <v>1276</v>
      </c>
    </row>
    <row r="80" spans="1:2" ht="20" customHeight="1">
      <c r="A80" s="140" t="s">
        <v>956</v>
      </c>
      <c r="B80" s="137">
        <v>395</v>
      </c>
    </row>
    <row r="81" spans="1:2" ht="20" customHeight="1">
      <c r="A81" s="140" t="s">
        <v>957</v>
      </c>
      <c r="B81" s="137">
        <v>40</v>
      </c>
    </row>
    <row r="82" spans="1:2" ht="20" customHeight="1">
      <c r="A82" s="140" t="s">
        <v>958</v>
      </c>
      <c r="B82" s="137">
        <v>2.2799999999999998</v>
      </c>
    </row>
    <row r="83" spans="1:2" ht="20" customHeight="1">
      <c r="A83" s="140" t="s">
        <v>915</v>
      </c>
      <c r="B83" s="137">
        <v>58.34</v>
      </c>
    </row>
    <row r="84" spans="1:2" ht="20" customHeight="1">
      <c r="A84" s="140" t="s">
        <v>923</v>
      </c>
      <c r="B84" s="137">
        <v>241.76</v>
      </c>
    </row>
    <row r="85" spans="1:2" ht="20" customHeight="1">
      <c r="A85" s="140" t="s">
        <v>948</v>
      </c>
      <c r="B85" s="137">
        <v>159</v>
      </c>
    </row>
    <row r="86" spans="1:2" ht="20" customHeight="1">
      <c r="A86" s="140" t="s">
        <v>959</v>
      </c>
      <c r="B86" s="137">
        <v>132</v>
      </c>
    </row>
    <row r="87" spans="1:2" ht="20" customHeight="1">
      <c r="A87" s="138" t="s">
        <v>960</v>
      </c>
      <c r="B87" s="142">
        <v>176476.8584</v>
      </c>
    </row>
    <row r="88" spans="1:2" ht="20" customHeight="1">
      <c r="A88" s="139" t="s">
        <v>901</v>
      </c>
      <c r="B88" s="142">
        <v>158491</v>
      </c>
    </row>
    <row r="89" spans="1:2" ht="20" customHeight="1">
      <c r="A89" s="140" t="s">
        <v>961</v>
      </c>
      <c r="B89" s="137">
        <v>75</v>
      </c>
    </row>
    <row r="90" spans="1:2" ht="20" customHeight="1">
      <c r="A90" s="140" t="s">
        <v>962</v>
      </c>
      <c r="B90" s="137">
        <v>9000</v>
      </c>
    </row>
    <row r="91" spans="1:2" ht="20" customHeight="1">
      <c r="A91" s="140" t="s">
        <v>963</v>
      </c>
      <c r="B91" s="137">
        <v>149416</v>
      </c>
    </row>
    <row r="92" spans="1:2" ht="20" customHeight="1">
      <c r="A92" s="139" t="s">
        <v>941</v>
      </c>
      <c r="B92" s="142">
        <v>10724.95</v>
      </c>
    </row>
    <row r="93" spans="1:2" ht="20" customHeight="1">
      <c r="A93" s="140" t="s">
        <v>964</v>
      </c>
      <c r="B93" s="137">
        <v>345</v>
      </c>
    </row>
    <row r="94" spans="1:2" ht="20" customHeight="1">
      <c r="A94" s="140" t="s">
        <v>965</v>
      </c>
      <c r="B94" s="137">
        <v>136</v>
      </c>
    </row>
    <row r="95" spans="1:2" ht="20" customHeight="1">
      <c r="A95" s="140" t="s">
        <v>966</v>
      </c>
      <c r="B95" s="137">
        <v>1145</v>
      </c>
    </row>
    <row r="96" spans="1:2" ht="20" customHeight="1">
      <c r="A96" s="140" t="s">
        <v>967</v>
      </c>
      <c r="B96" s="137">
        <v>3783.29</v>
      </c>
    </row>
    <row r="97" spans="1:2" ht="20" customHeight="1">
      <c r="A97" s="140" t="s">
        <v>968</v>
      </c>
      <c r="B97" s="137">
        <v>182.5</v>
      </c>
    </row>
    <row r="98" spans="1:2" ht="20" customHeight="1">
      <c r="A98" s="140" t="s">
        <v>969</v>
      </c>
      <c r="B98" s="137">
        <v>100</v>
      </c>
    </row>
    <row r="99" spans="1:2" ht="20" customHeight="1">
      <c r="A99" s="140" t="s">
        <v>970</v>
      </c>
      <c r="B99" s="137">
        <v>85</v>
      </c>
    </row>
    <row r="100" spans="1:2" ht="20" customHeight="1">
      <c r="A100" s="140" t="s">
        <v>971</v>
      </c>
      <c r="B100" s="137">
        <v>15</v>
      </c>
    </row>
    <row r="101" spans="1:2" ht="20" customHeight="1">
      <c r="A101" s="140" t="s">
        <v>961</v>
      </c>
      <c r="B101" s="137">
        <v>75</v>
      </c>
    </row>
    <row r="102" spans="1:2" ht="20" customHeight="1">
      <c r="A102" s="140" t="s">
        <v>924</v>
      </c>
      <c r="B102" s="137">
        <v>42</v>
      </c>
    </row>
    <row r="103" spans="1:2" ht="20" customHeight="1">
      <c r="A103" s="140" t="s">
        <v>972</v>
      </c>
      <c r="B103" s="137">
        <v>36</v>
      </c>
    </row>
    <row r="104" spans="1:2" ht="20" customHeight="1">
      <c r="A104" s="140" t="s">
        <v>973</v>
      </c>
      <c r="B104" s="137">
        <v>114.5</v>
      </c>
    </row>
    <row r="105" spans="1:2" ht="20" customHeight="1">
      <c r="A105" s="140" t="s">
        <v>962</v>
      </c>
      <c r="B105" s="137">
        <v>243.66</v>
      </c>
    </row>
    <row r="106" spans="1:2" ht="20" customHeight="1">
      <c r="A106" s="140" t="s">
        <v>974</v>
      </c>
      <c r="B106" s="137">
        <v>150</v>
      </c>
    </row>
    <row r="107" spans="1:2" ht="20" customHeight="1">
      <c r="A107" s="140" t="s">
        <v>975</v>
      </c>
      <c r="B107" s="137">
        <v>1715</v>
      </c>
    </row>
    <row r="108" spans="1:2" ht="20" customHeight="1">
      <c r="A108" s="140" t="s">
        <v>976</v>
      </c>
      <c r="B108" s="137">
        <v>2557</v>
      </c>
    </row>
    <row r="109" spans="1:2" ht="20" customHeight="1">
      <c r="A109" s="139" t="s">
        <v>949</v>
      </c>
      <c r="B109" s="142">
        <v>7260.9084000000003</v>
      </c>
    </row>
    <row r="110" spans="1:2" ht="20" customHeight="1">
      <c r="A110" s="140" t="s">
        <v>977</v>
      </c>
      <c r="B110" s="137">
        <v>376.73039999999997</v>
      </c>
    </row>
    <row r="111" spans="1:2" ht="20" customHeight="1">
      <c r="A111" s="140" t="s">
        <v>978</v>
      </c>
      <c r="B111" s="137">
        <v>100.17</v>
      </c>
    </row>
    <row r="112" spans="1:2" ht="20" customHeight="1">
      <c r="A112" s="140" t="s">
        <v>979</v>
      </c>
      <c r="B112" s="137">
        <v>11.53</v>
      </c>
    </row>
    <row r="113" spans="1:2" ht="20" customHeight="1">
      <c r="A113" s="140" t="s">
        <v>980</v>
      </c>
      <c r="B113" s="137">
        <v>85.128</v>
      </c>
    </row>
    <row r="114" spans="1:2" ht="20" customHeight="1">
      <c r="A114" s="140" t="s">
        <v>981</v>
      </c>
      <c r="B114" s="137">
        <v>535</v>
      </c>
    </row>
    <row r="115" spans="1:2" ht="20" customHeight="1">
      <c r="A115" s="140" t="s">
        <v>925</v>
      </c>
      <c r="B115" s="137">
        <v>89.84</v>
      </c>
    </row>
    <row r="116" spans="1:2" ht="20" customHeight="1">
      <c r="A116" s="140" t="s">
        <v>972</v>
      </c>
      <c r="B116" s="137">
        <v>62.51</v>
      </c>
    </row>
    <row r="117" spans="1:2" ht="20" customHeight="1">
      <c r="A117" s="140" t="s">
        <v>982</v>
      </c>
      <c r="B117" s="137">
        <v>6000</v>
      </c>
    </row>
    <row r="118" spans="1:2" ht="20" customHeight="1">
      <c r="A118" s="135" t="s">
        <v>983</v>
      </c>
      <c r="B118" s="141">
        <v>1322989.3784</v>
      </c>
    </row>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oddFooter>
  </headerFooter>
</worksheet>
</file>

<file path=xl/worksheets/sheet7.xml><?xml version="1.0" encoding="utf-8"?>
<worksheet xmlns="http://schemas.openxmlformats.org/spreadsheetml/2006/main" xmlns:r="http://schemas.openxmlformats.org/officeDocument/2006/relationships">
  <dimension ref="A1:B42"/>
  <sheetViews>
    <sheetView showRuler="0" topLeftCell="A7" workbookViewId="0">
      <selection activeCell="D14" sqref="D14"/>
    </sheetView>
  </sheetViews>
  <sheetFormatPr defaultRowHeight="14.5"/>
  <cols>
    <col min="1" max="2" width="35.6328125" customWidth="1"/>
    <col min="3" max="3" width="9.54296875" customWidth="1"/>
  </cols>
  <sheetData>
    <row r="1" spans="1:2" s="74" customFormat="1" ht="18" customHeight="1">
      <c r="A1" s="70" t="s">
        <v>984</v>
      </c>
      <c r="B1" s="70"/>
    </row>
    <row r="2" spans="1:2" ht="45" customHeight="1">
      <c r="A2" s="147" t="s">
        <v>1270</v>
      </c>
      <c r="B2" s="147" t="s">
        <v>86</v>
      </c>
    </row>
    <row r="3" spans="1:2" ht="25" customHeight="1">
      <c r="A3" s="5"/>
      <c r="B3" s="6" t="s">
        <v>45</v>
      </c>
    </row>
    <row r="4" spans="1:2" ht="20" customHeight="1">
      <c r="A4" s="7" t="s">
        <v>985</v>
      </c>
      <c r="B4" s="7" t="s">
        <v>47</v>
      </c>
    </row>
    <row r="5" spans="1:2" ht="20" customHeight="1">
      <c r="A5" s="136" t="s">
        <v>986</v>
      </c>
      <c r="B5" s="137">
        <v>250155.74271799999</v>
      </c>
    </row>
    <row r="6" spans="1:2" ht="20" customHeight="1">
      <c r="A6" s="136" t="s">
        <v>987</v>
      </c>
      <c r="B6" s="137">
        <v>200356.465</v>
      </c>
    </row>
    <row r="7" spans="1:2" ht="20" customHeight="1">
      <c r="A7" s="136" t="s">
        <v>988</v>
      </c>
      <c r="B7" s="137">
        <v>112372.489929</v>
      </c>
    </row>
    <row r="8" spans="1:2" ht="20" customHeight="1">
      <c r="A8" s="136" t="s">
        <v>989</v>
      </c>
      <c r="B8" s="137">
        <v>189014.45989999999</v>
      </c>
    </row>
    <row r="9" spans="1:2" ht="20" customHeight="1">
      <c r="A9" s="136" t="s">
        <v>990</v>
      </c>
      <c r="B9" s="137">
        <v>205229.81665299999</v>
      </c>
    </row>
    <row r="10" spans="1:2" ht="20" customHeight="1">
      <c r="A10" s="136" t="s">
        <v>991</v>
      </c>
      <c r="B10" s="137">
        <v>136573.8812</v>
      </c>
    </row>
    <row r="11" spans="1:2" ht="20" customHeight="1">
      <c r="A11" s="136" t="s">
        <v>992</v>
      </c>
      <c r="B11" s="137">
        <v>198210.36300000001</v>
      </c>
    </row>
    <row r="12" spans="1:2" ht="20" customHeight="1">
      <c r="A12" s="136" t="s">
        <v>993</v>
      </c>
      <c r="B12" s="137">
        <v>21745</v>
      </c>
    </row>
    <row r="13" spans="1:2" ht="20" customHeight="1">
      <c r="A13" s="136" t="s">
        <v>994</v>
      </c>
      <c r="B13" s="137">
        <v>-307.14</v>
      </c>
    </row>
    <row r="14" spans="1:2" ht="20" customHeight="1">
      <c r="A14" s="136" t="s">
        <v>995</v>
      </c>
      <c r="B14" s="137">
        <v>9638.2999999999993</v>
      </c>
    </row>
    <row r="15" spans="1:2" ht="20" customHeight="1">
      <c r="A15" s="135" t="s">
        <v>983</v>
      </c>
      <c r="B15" s="141">
        <v>1322989.3784</v>
      </c>
    </row>
    <row r="16" spans="1:2" ht="25" customHeight="1">
      <c r="B16" s="56"/>
    </row>
    <row r="17" spans="2:2" ht="25" customHeight="1">
      <c r="B17" s="55"/>
    </row>
    <row r="18" spans="2:2" ht="25" customHeight="1"/>
    <row r="19" spans="2:2" ht="25" customHeight="1"/>
    <row r="20" spans="2:2" ht="25" customHeight="1"/>
    <row r="21" spans="2:2" ht="25" customHeight="1"/>
    <row r="22" spans="2:2" ht="25" customHeight="1"/>
    <row r="23" spans="2:2" ht="25" customHeight="1"/>
    <row r="24" spans="2:2" ht="25" customHeight="1"/>
    <row r="25" spans="2:2" ht="25" customHeight="1"/>
    <row r="26" spans="2:2" ht="25" customHeight="1"/>
    <row r="27" spans="2:2" ht="25" customHeight="1"/>
    <row r="28" spans="2:2" ht="25" customHeight="1"/>
    <row r="29" spans="2:2" ht="25" customHeight="1"/>
    <row r="30" spans="2:2" ht="25" customHeight="1"/>
    <row r="31" spans="2:2" ht="25" customHeight="1"/>
    <row r="32" spans="2: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A1:B42"/>
  <sheetViews>
    <sheetView showRuler="0" workbookViewId="0">
      <selection activeCell="D10" sqref="D10"/>
    </sheetView>
  </sheetViews>
  <sheetFormatPr defaultRowHeight="14.5"/>
  <cols>
    <col min="1" max="1" width="41.7265625" customWidth="1"/>
    <col min="2" max="2" width="34.26953125" customWidth="1"/>
  </cols>
  <sheetData>
    <row r="1" spans="1:2" s="74" customFormat="1" ht="18" customHeight="1">
      <c r="A1" s="70" t="s">
        <v>996</v>
      </c>
      <c r="B1" s="70"/>
    </row>
    <row r="2" spans="1:2" ht="45" customHeight="1">
      <c r="A2" s="147" t="s">
        <v>1271</v>
      </c>
      <c r="B2" s="143" t="s">
        <v>86</v>
      </c>
    </row>
    <row r="3" spans="1:2" ht="25" customHeight="1">
      <c r="A3" s="16"/>
      <c r="B3" s="6" t="s">
        <v>45</v>
      </c>
    </row>
    <row r="4" spans="1:2" ht="20" customHeight="1">
      <c r="A4" s="7" t="s">
        <v>997</v>
      </c>
      <c r="B4" s="54" t="s">
        <v>47</v>
      </c>
    </row>
    <row r="5" spans="1:2" ht="20" customHeight="1">
      <c r="A5" s="39" t="s">
        <v>983</v>
      </c>
      <c r="B5" s="47">
        <v>949972.44000000006</v>
      </c>
    </row>
    <row r="6" spans="1:2" ht="20" customHeight="1">
      <c r="A6" s="53" t="s">
        <v>986</v>
      </c>
      <c r="B6" s="45">
        <v>200789.32</v>
      </c>
    </row>
    <row r="7" spans="1:2" ht="20" customHeight="1">
      <c r="A7" s="53" t="s">
        <v>987</v>
      </c>
      <c r="B7" s="45">
        <v>170257.83</v>
      </c>
    </row>
    <row r="8" spans="1:2" ht="20" customHeight="1">
      <c r="A8" s="53" t="s">
        <v>988</v>
      </c>
      <c r="B8" s="45">
        <v>84074.69</v>
      </c>
    </row>
    <row r="9" spans="1:2" ht="20" customHeight="1">
      <c r="A9" s="53" t="s">
        <v>989</v>
      </c>
      <c r="B9" s="45">
        <v>140930.06999999998</v>
      </c>
    </row>
    <row r="10" spans="1:2" ht="20" customHeight="1">
      <c r="A10" s="53" t="s">
        <v>990</v>
      </c>
      <c r="B10" s="45">
        <v>109223.67</v>
      </c>
    </row>
    <row r="11" spans="1:2" ht="20" customHeight="1">
      <c r="A11" s="53" t="s">
        <v>991</v>
      </c>
      <c r="B11" s="45">
        <v>54683.950000000012</v>
      </c>
    </row>
    <row r="12" spans="1:2" ht="20" customHeight="1">
      <c r="A12" s="53" t="s">
        <v>992</v>
      </c>
      <c r="B12" s="45">
        <v>168575.71</v>
      </c>
    </row>
    <row r="13" spans="1:2" ht="20" customHeight="1">
      <c r="A13" s="53" t="s">
        <v>993</v>
      </c>
      <c r="B13" s="137">
        <v>21745</v>
      </c>
    </row>
    <row r="14" spans="1:2" ht="20" customHeight="1">
      <c r="A14" s="53" t="s">
        <v>994</v>
      </c>
      <c r="B14" s="137">
        <v>-315</v>
      </c>
    </row>
    <row r="15" spans="1:2" ht="20" customHeight="1">
      <c r="A15" s="53" t="s">
        <v>995</v>
      </c>
      <c r="B15" s="137">
        <v>7.2</v>
      </c>
    </row>
    <row r="16" spans="1:2"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sheetPr>
    <tabColor rgb="FF92D050"/>
  </sheetPr>
  <dimension ref="A1:B42"/>
  <sheetViews>
    <sheetView showRuler="0" topLeftCell="A4" workbookViewId="0">
      <selection activeCell="A13" sqref="A13:XFD14"/>
    </sheetView>
  </sheetViews>
  <sheetFormatPr defaultRowHeight="14.5"/>
  <cols>
    <col min="1" max="2" width="30.6328125" customWidth="1"/>
    <col min="3" max="3" width="9.54296875" customWidth="1"/>
  </cols>
  <sheetData>
    <row r="1" spans="1:2" s="74" customFormat="1" ht="18" customHeight="1">
      <c r="A1" s="70" t="s">
        <v>998</v>
      </c>
      <c r="B1" s="70"/>
    </row>
    <row r="2" spans="1:2" ht="45" customHeight="1">
      <c r="A2" s="143" t="s">
        <v>999</v>
      </c>
      <c r="B2" s="143" t="s">
        <v>86</v>
      </c>
    </row>
    <row r="3" spans="1:2" ht="25" customHeight="1">
      <c r="A3" s="16"/>
      <c r="B3" s="6" t="s">
        <v>45</v>
      </c>
    </row>
    <row r="4" spans="1:2" ht="20" customHeight="1">
      <c r="A4" s="7" t="s">
        <v>985</v>
      </c>
      <c r="B4" s="7" t="s">
        <v>47</v>
      </c>
    </row>
    <row r="5" spans="1:2" ht="20" customHeight="1">
      <c r="A5" s="7" t="s">
        <v>983</v>
      </c>
      <c r="B5" s="26">
        <v>196540.08</v>
      </c>
    </row>
    <row r="6" spans="1:2" ht="20" customHeight="1">
      <c r="A6" s="17" t="s">
        <v>986</v>
      </c>
      <c r="B6" s="25">
        <v>46284.985518000001</v>
      </c>
    </row>
    <row r="7" spans="1:2" ht="20" customHeight="1">
      <c r="A7" s="17" t="s">
        <v>987</v>
      </c>
      <c r="B7" s="25">
        <v>27002.677</v>
      </c>
    </row>
    <row r="8" spans="1:2" ht="20" customHeight="1">
      <c r="A8" s="17" t="s">
        <v>988</v>
      </c>
      <c r="B8" s="25">
        <v>23470.189929</v>
      </c>
    </row>
    <row r="9" spans="1:2" ht="20" customHeight="1">
      <c r="A9" s="17" t="s">
        <v>989</v>
      </c>
      <c r="B9" s="25">
        <v>41336.503900000003</v>
      </c>
    </row>
    <row r="10" spans="1:2" ht="20" customHeight="1">
      <c r="A10" s="17" t="s">
        <v>990</v>
      </c>
      <c r="B10" s="25">
        <v>16126.044653000001</v>
      </c>
    </row>
    <row r="11" spans="1:2" ht="20" customHeight="1">
      <c r="A11" s="17" t="s">
        <v>991</v>
      </c>
      <c r="B11" s="25">
        <v>12847.492</v>
      </c>
    </row>
    <row r="12" spans="1:2" ht="20" customHeight="1">
      <c r="A12" s="17" t="s">
        <v>992</v>
      </c>
      <c r="B12" s="25">
        <v>28552.287</v>
      </c>
    </row>
    <row r="13" spans="1:2" ht="20" customHeight="1">
      <c r="A13" s="17" t="s">
        <v>995</v>
      </c>
      <c r="B13" s="25">
        <v>919.9</v>
      </c>
    </row>
    <row r="14" spans="1:2" ht="25" customHeight="1"/>
    <row r="15" spans="1:2" ht="25" customHeight="1"/>
    <row r="16" spans="1:2"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sheetData>
  <mergeCells count="1">
    <mergeCell ref="A2:B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32</vt:i4>
      </vt:variant>
      <vt:variant>
        <vt:lpstr>命名范围</vt:lpstr>
      </vt:variant>
      <vt:variant>
        <vt:i4>25</vt:i4>
      </vt:variant>
    </vt:vector>
  </HeadingPairs>
  <TitlesOfParts>
    <vt:vector size="57" baseType="lpstr">
      <vt:lpstr>目录</vt:lpstr>
      <vt:lpstr>本级一般公共预算收入预算表</vt:lpstr>
      <vt:lpstr>本级一般公共预算支出预算表</vt:lpstr>
      <vt:lpstr>本级一般公共预算本级支出预算表</vt:lpstr>
      <vt:lpstr>本级一般公共预算基本支出预算表</vt:lpstr>
      <vt:lpstr>本级一般公共预算对下级转移支付预算分项目表</vt:lpstr>
      <vt:lpstr>本级一般公共预算对下级转移支付预算分地区表</vt:lpstr>
      <vt:lpstr>本级对下一般性转移支付预算分地区汇总表</vt:lpstr>
      <vt:lpstr>本级共同事权转移支付分地区汇总表</vt:lpstr>
      <vt:lpstr>本级对下专项转移支付预算分地区汇总表</vt:lpstr>
      <vt:lpstr>本级一般公共预算“三公”经费支出预算表</vt:lpstr>
      <vt:lpstr>地方政府一般债务余额情况表</vt:lpstr>
      <vt:lpstr>本级政府性基金收入预算表</vt:lpstr>
      <vt:lpstr>本级政府性基金支出预算表</vt:lpstr>
      <vt:lpstr>本级政府性基金预算本级支出预算表</vt:lpstr>
      <vt:lpstr>本级政府性基金预算对下级转移支付预算分项目表</vt:lpstr>
      <vt:lpstr>本级政府性基金预算对下级转移支付预算分地区汇总表</vt:lpstr>
      <vt:lpstr>地方政府专项债务余额情况表</vt:lpstr>
      <vt:lpstr>本级国有资本经营收入预算表</vt:lpstr>
      <vt:lpstr>本级国有资本经营支出预算表</vt:lpstr>
      <vt:lpstr>本级国有资本经营预算支出明细表</vt:lpstr>
      <vt:lpstr>本级社会保险基金收入预算表</vt:lpstr>
      <vt:lpstr>本级社会保险基金支出预算表</vt:lpstr>
      <vt:lpstr>本级社会保险基金结余预算表</vt:lpstr>
      <vt:lpstr>全市社会保险基金收入预算表</vt:lpstr>
      <vt:lpstr>全市社会保险基金支出预算表 </vt:lpstr>
      <vt:lpstr>全市社会保险基金结余预算表</vt:lpstr>
      <vt:lpstr>全市一般债务</vt:lpstr>
      <vt:lpstr>全市专项债务</vt:lpstr>
      <vt:lpstr>国有资本经营预算对下级转移支付预算分项目表</vt:lpstr>
      <vt:lpstr>国有资本经营预算对下转移支付预算分地区汇总表</vt:lpstr>
      <vt:lpstr>本级重点项目绩效表</vt:lpstr>
      <vt:lpstr>本级一般公共预算本级支出预算表!Print_Area</vt:lpstr>
      <vt:lpstr>本级政府性基金收入预算表!Print_Area</vt:lpstr>
      <vt:lpstr>本级政府性基金预算本级支出预算表!Print_Area</vt:lpstr>
      <vt:lpstr>本级政府性基金支出预算表!Print_Area</vt:lpstr>
      <vt:lpstr>全市专项债务!Print_Area</vt:lpstr>
      <vt:lpstr>本级对下一般性转移支付预算分地区汇总表!Print_Titles</vt:lpstr>
      <vt:lpstr>本级对下专项转移支付预算分地区汇总表!Print_Titles</vt:lpstr>
      <vt:lpstr>本级共同事权转移支付分地区汇总表!Print_Titles</vt:lpstr>
      <vt:lpstr>本级国有资本经营收入预算表!Print_Titles</vt:lpstr>
      <vt:lpstr>本级国有资本经营支出预算表!Print_Titles</vt:lpstr>
      <vt:lpstr>本级社会保险基金结余预算表!Print_Titles</vt:lpstr>
      <vt:lpstr>本级社会保险基金收入预算表!Print_Titles</vt:lpstr>
      <vt:lpstr>本级社会保险基金支出预算表!Print_Titles</vt:lpstr>
      <vt:lpstr>本级一般公共预算本级支出预算表!Print_Titles</vt:lpstr>
      <vt:lpstr>本级一般公共预算对下级转移支付预算分地区表!Print_Titles</vt:lpstr>
      <vt:lpstr>本级一般公共预算对下级转移支付预算分项目表!Print_Titles</vt:lpstr>
      <vt:lpstr>本级一般公共预算基本支出预算表!Print_Titles</vt:lpstr>
      <vt:lpstr>本级一般公共预算收入预算表!Print_Titles</vt:lpstr>
      <vt:lpstr>本级一般公共预算支出预算表!Print_Titles</vt:lpstr>
      <vt:lpstr>本级政府性基金预算本级支出预算表!Print_Titles</vt:lpstr>
      <vt:lpstr>本级政府性基金预算对下级转移支付预算分地区汇总表!Print_Titles</vt:lpstr>
      <vt:lpstr>本级政府性基金预算对下级转移支付预算分项目表!Print_Titles</vt:lpstr>
      <vt:lpstr>全市社会保险基金结余预算表!Print_Titles</vt:lpstr>
      <vt:lpstr>全市社会保险基金收入预算表!Print_Titles</vt:lpstr>
      <vt:lpstr>'全市社会保险基金支出预算表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NKC-X-2018-8</cp:lastModifiedBy>
  <cp:lastPrinted>2026-01-27T07:37:51Z</cp:lastPrinted>
  <dcterms:created xsi:type="dcterms:W3CDTF">2026-01-16T11:33:53Z</dcterms:created>
  <dcterms:modified xsi:type="dcterms:W3CDTF">2026-01-28T07:22:01Z</dcterms:modified>
</cp:coreProperties>
</file>